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ser1\Desktop\темп\звіт\"/>
    </mc:Choice>
  </mc:AlternateContent>
  <bookViews>
    <workbookView xWindow="0" yWindow="0" windowWidth="19200" windowHeight="11460" tabRatio="832"/>
  </bookViews>
  <sheets>
    <sheet name="Титульний лист " sheetId="21" r:id="rId1"/>
    <sheet name="розділ 1 " sheetId="15" r:id="rId2"/>
    <sheet name="розділ 2" sheetId="23" r:id="rId3"/>
    <sheet name="розділ 3" sheetId="9" r:id="rId4"/>
    <sheet name="розділ 4" sheetId="22" r:id="rId5"/>
  </sheets>
  <definedNames>
    <definedName name="_xlnm.Print_Area" localSheetId="1">'розділ 1 '!$A$1:$K$42</definedName>
    <definedName name="_xlnm.Print_Area" localSheetId="3">'розділ 3'!$A$1:$I$61</definedName>
    <definedName name="_xlnm.Print_Area" localSheetId="0">'Титульний лист '!$A$1:$H$43</definedName>
  </definedNames>
  <calcPr calcId="162913"/>
</workbook>
</file>

<file path=xl/calcChain.xml><?xml version="1.0" encoding="utf-8"?>
<calcChain xmlns="http://schemas.openxmlformats.org/spreadsheetml/2006/main">
  <c r="D5" i="22" l="1"/>
  <c r="D6" i="22"/>
  <c r="G37" i="23"/>
  <c r="G52" i="23"/>
  <c r="L6" i="15"/>
  <c r="L7" i="15"/>
  <c r="L8" i="15"/>
  <c r="L9" i="15"/>
  <c r="L10" i="15"/>
  <c r="L11" i="15"/>
  <c r="L12" i="15"/>
  <c r="L13" i="15"/>
  <c r="E14" i="15"/>
  <c r="F14" i="15"/>
  <c r="G14" i="15"/>
  <c r="H14" i="15"/>
  <c r="I14" i="15"/>
  <c r="J14" i="15"/>
  <c r="D4" i="22"/>
  <c r="K14" i="15"/>
  <c r="L14" i="15"/>
  <c r="L15" i="15"/>
  <c r="L16" i="15"/>
  <c r="L17" i="15"/>
  <c r="L18" i="15"/>
  <c r="L19" i="15"/>
  <c r="L20" i="15"/>
  <c r="L21" i="15"/>
  <c r="L22" i="15"/>
  <c r="L23" i="15"/>
  <c r="L24" i="15"/>
  <c r="L25" i="15"/>
  <c r="L26" i="15"/>
  <c r="L27" i="15"/>
  <c r="L28" i="15"/>
  <c r="L29" i="15"/>
  <c r="L30" i="15"/>
  <c r="L31" i="15"/>
  <c r="L32" i="15"/>
  <c r="L33" i="15"/>
  <c r="L34" i="15"/>
  <c r="L35" i="15"/>
  <c r="L36" i="15"/>
  <c r="L37" i="15"/>
  <c r="L38" i="15"/>
  <c r="L39" i="15"/>
  <c r="L40" i="15"/>
  <c r="E41" i="15"/>
  <c r="L41" i="15"/>
  <c r="F41" i="15"/>
  <c r="F42" i="15"/>
  <c r="G41" i="15"/>
  <c r="G42" i="15"/>
  <c r="H41" i="15"/>
  <c r="H42" i="15"/>
  <c r="D9" i="22"/>
  <c r="I41" i="15"/>
  <c r="I42" i="15"/>
  <c r="J41" i="15"/>
  <c r="D7" i="22"/>
  <c r="K41" i="15"/>
  <c r="K42" i="15"/>
  <c r="E42" i="15"/>
  <c r="L42" i="15"/>
  <c r="J42" i="15"/>
  <c r="D3" i="22"/>
  <c r="D8" i="22"/>
  <c r="D10" i="22"/>
</calcChain>
</file>

<file path=xl/sharedStrings.xml><?xml version="1.0" encoding="utf-8"?>
<sst xmlns="http://schemas.openxmlformats.org/spreadsheetml/2006/main" count="269" uniqueCount="201">
  <si>
    <t xml:space="preserve">усього </t>
  </si>
  <si>
    <t>у тому числі</t>
  </si>
  <si>
    <t>А</t>
  </si>
  <si>
    <t>В</t>
  </si>
  <si>
    <t>Найменування показника</t>
  </si>
  <si>
    <t>Кількість</t>
  </si>
  <si>
    <t xml:space="preserve">Сума внесеної застави, грн </t>
  </si>
  <si>
    <t>закрито кримінальне провадження</t>
  </si>
  <si>
    <t>відмовлено в затвердженні угоди і повернено прокурору для продовження досудового розслідування</t>
  </si>
  <si>
    <t>повернуто прокурору</t>
  </si>
  <si>
    <t>направлено для визначення підсудності</t>
  </si>
  <si>
    <t>у тому числі у зв'язку з розшуком</t>
  </si>
  <si>
    <t>Звітність</t>
  </si>
  <si>
    <t>(період)</t>
  </si>
  <si>
    <t>Подають</t>
  </si>
  <si>
    <t>Терміни подання</t>
  </si>
  <si>
    <t>ЗАТВЕРДЖЕНО</t>
  </si>
  <si>
    <t>Наказ Державної судової адміністрації України</t>
  </si>
  <si>
    <t xml:space="preserve">територіальні управління Державної судової </t>
  </si>
  <si>
    <t>адміністрації Укрїни – Державній судовій</t>
  </si>
  <si>
    <t>Респондент:</t>
  </si>
  <si>
    <t>Найменування:</t>
  </si>
  <si>
    <t>Місцезнаходження:</t>
  </si>
  <si>
    <t>(поштовий індекс, область /АР Крим, район, населений пункт, вулиця /провулок, площа тощо)</t>
  </si>
  <si>
    <t>(№ будинку /корпусу, № квартири /офісу)</t>
  </si>
  <si>
    <t xml:space="preserve">Справи кримінального провадження          </t>
  </si>
  <si>
    <t xml:space="preserve"> № рядка</t>
  </si>
  <si>
    <t xml:space="preserve">Розділ 1. Загальні показники здійснення судочинства судом першої інстанції   </t>
  </si>
  <si>
    <t>Залишок нерозглянутих справ і матеріалів на кінець звітного періоду</t>
  </si>
  <si>
    <t>Справи в порядку виконання судових рішень</t>
  </si>
  <si>
    <t>Справи в порядку надання міжнародної правової допомоги</t>
  </si>
  <si>
    <t>адміністративного судочинства</t>
  </si>
  <si>
    <t>Позовні заяви</t>
  </si>
  <si>
    <t>Заяви окремого провадження</t>
  </si>
  <si>
    <t>Заяви про перегляд заочного рішення</t>
  </si>
  <si>
    <t>Заяви про відновлення втраченого судового провадження</t>
  </si>
  <si>
    <t>Клопотання, заяви, подання у порядку виконання судових рішень та рішень інших органів (посадових осіб)</t>
  </si>
  <si>
    <t xml:space="preserve">УСЬОГО </t>
  </si>
  <si>
    <t>№ рядка</t>
  </si>
  <si>
    <t xml:space="preserve">Звільнено з-під варти осіб </t>
  </si>
  <si>
    <t xml:space="preserve">Взято під варту осіб </t>
  </si>
  <si>
    <t xml:space="preserve">Сума застави, зверненої на користь держави, грн </t>
  </si>
  <si>
    <t>кримінальне судочинство</t>
  </si>
  <si>
    <t>Справи у порядку виконання постанов у справах про адміністративні правопорушення</t>
  </si>
  <si>
    <t>адміністративні правопорушення</t>
  </si>
  <si>
    <t>Справи  про адміністративні правопорушення</t>
  </si>
  <si>
    <t xml:space="preserve"> у т.ч. задоволено</t>
  </si>
  <si>
    <t xml:space="preserve">Кількісний склад суддів  суду </t>
  </si>
  <si>
    <t>за штатом</t>
  </si>
  <si>
    <t>мають повноваження щодо розгляду судових справ</t>
  </si>
  <si>
    <t>у тому числі щодо корупційних правопорушень</t>
  </si>
  <si>
    <t>Справи, у яких відкладено розгляд та не закінчено провадження на кінець звітного періоду (усього):</t>
  </si>
  <si>
    <t>одного з учасників процесу, що беруть участь у справі</t>
  </si>
  <si>
    <t>через</t>
  </si>
  <si>
    <t>невручення судових повісток</t>
  </si>
  <si>
    <t>інші підстави</t>
  </si>
  <si>
    <t>прокурора</t>
  </si>
  <si>
    <t>інших учасників процесу</t>
  </si>
  <si>
    <t xml:space="preserve">понад 6 місяців до 1 року </t>
  </si>
  <si>
    <t>понад 1 рік до 2 років</t>
  </si>
  <si>
    <t>понад 2 роки</t>
  </si>
  <si>
    <t>адміністративне судочинство</t>
  </si>
  <si>
    <t>цивільне  судочинство</t>
  </si>
  <si>
    <t>фізичні особи</t>
  </si>
  <si>
    <t>юридичні особи</t>
  </si>
  <si>
    <t>Середня тривалість розгляду справи (днів)</t>
  </si>
  <si>
    <t>у зв'язку з неявкою</t>
  </si>
  <si>
    <t xml:space="preserve">з них у строк </t>
  </si>
  <si>
    <t xml:space="preserve">Кількість постановлених ухвал щодо застосування заходів процесуального примусу </t>
  </si>
  <si>
    <t xml:space="preserve">з них </t>
  </si>
  <si>
    <t>не призначено до підготовчого провадження понад 5 діб</t>
  </si>
  <si>
    <t>не розглядаються більше 10 діб з дня постановлення ухвали про призначення судового розгляду</t>
  </si>
  <si>
    <t>не розглянуто в строк</t>
  </si>
  <si>
    <t>понад 6 місяців до 1 року</t>
  </si>
  <si>
    <t>Кількість  справ, в яких зупинено провадження</t>
  </si>
  <si>
    <t>Кількість справ, в яких провадження на кінець звітного періоду не зупинено</t>
  </si>
  <si>
    <t>Загальна кількість нерозглянутих матеріалів кримінального провадження, за якими особи тримаються під вартою і рахуються за судами понад 6 місяців</t>
  </si>
  <si>
    <t>матеріалів</t>
  </si>
  <si>
    <t>осіб</t>
  </si>
  <si>
    <t xml:space="preserve">Причини відкладення розгляду </t>
  </si>
  <si>
    <t>Нездійснення доставки до суду обвинуваченого, який тримається під вартою</t>
  </si>
  <si>
    <t>Неприбуття обвинуваченого</t>
  </si>
  <si>
    <t>Неприбуття прокурора</t>
  </si>
  <si>
    <t>Неприбуття захисника</t>
  </si>
  <si>
    <t>Неприбуття свідків, потерпілих</t>
  </si>
  <si>
    <t>Неприбуття інших учасників кримінального провадження</t>
  </si>
  <si>
    <t>Інші підстави</t>
  </si>
  <si>
    <t>Хвороба обвинуваченого</t>
  </si>
  <si>
    <t>Застосовано судом привід обвинуваченого</t>
  </si>
  <si>
    <t xml:space="preserve">         з них кількість матеріалів, у яких не виконано привід</t>
  </si>
  <si>
    <t>Застосовано судом привід свідка</t>
  </si>
  <si>
    <t xml:space="preserve">         з них кількість матеріалів, у яких  не виконано привід</t>
  </si>
  <si>
    <t>Накладено грошове стягнення (осіб)</t>
  </si>
  <si>
    <t>Змінено обвинуваченому запобіжний захід на взяття під варту</t>
  </si>
  <si>
    <t>Вжито інших заходів</t>
  </si>
  <si>
    <t xml:space="preserve">Заходи, вжиті судами для підвищення оперативності розгляду </t>
  </si>
  <si>
    <t>в т. ч.  не розгля-нутих понад 1 рік</t>
  </si>
  <si>
    <t xml:space="preserve">Суб'єкти звернення </t>
  </si>
  <si>
    <t xml:space="preserve">під час підготовчого провадження </t>
  </si>
  <si>
    <t>у порядку письмового провадження</t>
  </si>
  <si>
    <t>у скороченому провадженні</t>
  </si>
  <si>
    <t>Відсоток справ та матеріалів, загальний термін проходження яких триває понад один рік</t>
  </si>
  <si>
    <t>Відсоток розгляду справ</t>
  </si>
  <si>
    <t>Середня кількість розглянутих справ на одного суддю</t>
  </si>
  <si>
    <t>(підпис)</t>
  </si>
  <si>
    <t>(П.І.Б.)</t>
  </si>
  <si>
    <t>Телефон:</t>
  </si>
  <si>
    <t>Факс:</t>
  </si>
  <si>
    <t>Електронна пошта:</t>
  </si>
  <si>
    <t>Виконавець:</t>
  </si>
  <si>
    <t>кримінального  судочинства</t>
  </si>
  <si>
    <t>цивільного  судочинства</t>
  </si>
  <si>
    <t>Форма № 1 мзс</t>
  </si>
  <si>
    <t>Середня кількість справ та матеріалів, що перебували на розгляді в звітний період в розрахунку на одного суддю</t>
  </si>
  <si>
    <t>Розглянуто справ і матеріалів</t>
  </si>
  <si>
    <t>про адміністративні правопорушення</t>
  </si>
  <si>
    <t>Розмір грошових коштів, грн.</t>
  </si>
  <si>
    <t>пред'явлено до стягнення (заявлено позовних вимог)</t>
  </si>
  <si>
    <t>присуджено до стягнення (задоволено позовних вимог)</t>
  </si>
  <si>
    <t>цивільне судочинство</t>
  </si>
  <si>
    <t>про стягнення судового збору</t>
  </si>
  <si>
    <t>на суму, грн.</t>
  </si>
  <si>
    <t>усього</t>
  </si>
  <si>
    <t>у т.ч.  суб'єкти владних повноважень</t>
  </si>
  <si>
    <t>Звіт місцевих загальних судів про розгляд судових справ</t>
  </si>
  <si>
    <t xml:space="preserve">(квартальна) </t>
  </si>
  <si>
    <t xml:space="preserve">до 5 числа після звітного періоду  </t>
  </si>
  <si>
    <t xml:space="preserve">до 10 числа після звітного періоду </t>
  </si>
  <si>
    <t>Перебувало в провадженні  справ і матеріалів</t>
  </si>
  <si>
    <t>у т.ч.  державні органи</t>
  </si>
  <si>
    <t>місцеві загальні суди – територіальному управлінню Державної судової адміністрації України</t>
  </si>
  <si>
    <t>Кримінальні справи, матеріали (КПК 1960 р.)</t>
  </si>
  <si>
    <t>Клопотання, скарги, заяви під час досудового розслідування (слідчі судді)</t>
  </si>
  <si>
    <t>Інші (не зазначені  в рядках 1-7)</t>
  </si>
  <si>
    <t>Заяви про відновлення втрачених матеріалів кримінального провадження</t>
  </si>
  <si>
    <t>Заяви про видачу/скасування судового наказу</t>
  </si>
  <si>
    <t>Заяви про забезпечення доказів, позову до подання позовної заяви</t>
  </si>
  <si>
    <t>Доручення судів України/іноземних судів</t>
  </si>
  <si>
    <t>Заяви про скасування рішення третейського суду, про видачу виконавчого листа про примусове виконання рішення третейського суду</t>
  </si>
  <si>
    <t>Розділ 4. Результативні показники розгляду справ</t>
  </si>
  <si>
    <t>Скарги на дії або бездіяльність виконавчої служби</t>
  </si>
  <si>
    <t>УСЬОГО (сума рядків 9, 17, 32, 36)</t>
  </si>
  <si>
    <t>у тому числі у вигляді</t>
  </si>
  <si>
    <t>попередження</t>
  </si>
  <si>
    <t>видалення із залу засідання</t>
  </si>
  <si>
    <t>тимчасового вилучення доказів для дослідження судом</t>
  </si>
  <si>
    <t>привід</t>
  </si>
  <si>
    <t>з постановленням вироку</t>
  </si>
  <si>
    <t>з них із затвердженням угоди</t>
  </si>
  <si>
    <t>Розділ 2.  Оперативність розгляду справ</t>
  </si>
  <si>
    <t>Розділ 3.  Розгляд судових справ і матеріалів</t>
  </si>
  <si>
    <t>Клопотання про визнання та звернення до виконання рішення іноземного суду, що підлягає примусовому виконанню / що не підлягає примусовому виконанню</t>
  </si>
  <si>
    <t xml:space="preserve">Справи, у яких судом обрано запобіжний захід тримання під вартою </t>
  </si>
  <si>
    <t xml:space="preserve">Розглянуто кримінальних проваджень, усього </t>
  </si>
  <si>
    <t>Постановлено ухвал про надання судових доручень</t>
  </si>
  <si>
    <t xml:space="preserve">Справи, судове провадження в яких здійснювалось у режимі відеоконференції </t>
  </si>
  <si>
    <t>Справи, розглянуті із фіксуванням судового процесу технічними засобами</t>
  </si>
  <si>
    <t xml:space="preserve">Справи, що надійшли з інших судів  та після скасування судового рішення </t>
  </si>
  <si>
    <t>Кримінальні провадження направлені поданням для визначення підсудності</t>
  </si>
  <si>
    <t>Постановлено окремих ухвал</t>
  </si>
  <si>
    <t>Розглянуто справ</t>
  </si>
  <si>
    <t>Видано судом на виконання документів</t>
  </si>
  <si>
    <t>з них після скасування судового рішення судом апеля-ційної чи касаційної інстанції (з гр.2)</t>
  </si>
  <si>
    <t>надійшло у звітному періоді</t>
  </si>
  <si>
    <t xml:space="preserve">у тому числі </t>
  </si>
  <si>
    <t>Особи до яких застосовано спеціальну конфіскацію</t>
  </si>
  <si>
    <t>Справи окремого провадження, розглянуті за участю присяжних</t>
  </si>
  <si>
    <t>Розглянуто справ з ухваленням заочного рішення</t>
  </si>
  <si>
    <t xml:space="preserve"> до 3 міс. включно</t>
  </si>
  <si>
    <t xml:space="preserve">понад 3 міс. до 1 року включно </t>
  </si>
  <si>
    <t>понад 1 рік до 2-х років включно</t>
  </si>
  <si>
    <t>понад 3 роки</t>
  </si>
  <si>
    <t>3.1. Загальна тривалість розгляду справ</t>
  </si>
  <si>
    <t>понад 2-х років до   3-х років включно</t>
  </si>
  <si>
    <t>Кількість закінчених провадженням справ</t>
  </si>
  <si>
    <t>Кількість кримінальних проваджень, у яких здійснювалося спеціальне судове провадження</t>
  </si>
  <si>
    <t>Кількість судових рішень щодо розгляду питань про: виправлення описок і очевидних арифметичних помилок у судовому рішенні; роз'яснення судового рішення; ухвалення додаткового судового рішення</t>
  </si>
  <si>
    <t>Кількість судових рішень щодо розгляду питань про: виправлення описок і очевидних арифметичних помилок у судовому рішенні; роз'яснення судового рішення</t>
  </si>
  <si>
    <t>Справи і матеріали</t>
  </si>
  <si>
    <t>від 09.03.2017 № 311</t>
  </si>
  <si>
    <t>x</t>
  </si>
  <si>
    <t>Керівник:</t>
  </si>
  <si>
    <t>адміністрації України</t>
  </si>
  <si>
    <t>Особи, звільнені судом під заставу</t>
  </si>
  <si>
    <t>Справи</t>
  </si>
  <si>
    <t>Справи позовного провадження</t>
  </si>
  <si>
    <t>Справи окремого провадження</t>
  </si>
  <si>
    <t>Справи про перегляд судового рішення за нововиявленими або виключними обставинами</t>
  </si>
  <si>
    <t>Заяви про перегляд рішень, ухвал суду чи судових наказів у зв’язку з нововиявленими або виключними обставинами</t>
  </si>
  <si>
    <t>штраф</t>
  </si>
  <si>
    <t>2018 рік</t>
  </si>
  <si>
    <t>ТУ ДСА України в Херсонській областi</t>
  </si>
  <si>
    <t>73000.м. Херсон.вул. Перекопська. 5</t>
  </si>
  <si>
    <t>Доручення судів України / іноземних судів</t>
  </si>
  <si>
    <t xml:space="preserve">Розглянуто справ судом присяжних </t>
  </si>
  <si>
    <t>В.М. Лаговський</t>
  </si>
  <si>
    <t>Т.В. Гапун</t>
  </si>
  <si>
    <t>0 (552) 49-24-50</t>
  </si>
  <si>
    <t>0 (552) 49-13-65</t>
  </si>
  <si>
    <t>statistic@ks.court.gov.ua</t>
  </si>
  <si>
    <t>11 січня 2019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</si>
</sst>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93" formatCode="_-* #,##0\ _г_р_н_._-;\-* #,##0\ _г_р_н_._-;_-* &quot;-&quot;\ _г_р_н_._-;_-@_-"/>
    <numFmt numFmtId="210" formatCode="0.0%"/>
  </numFmts>
  <fonts count="55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Arial Cyr"/>
      <charset val="204"/>
    </font>
    <font>
      <sz val="10"/>
      <name val="Arial"/>
      <family val="2"/>
      <charset val="204"/>
    </font>
    <font>
      <sz val="10"/>
      <name val="Times New Roman"/>
      <family val="1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b/>
      <sz val="10"/>
      <name val="Times New Roman"/>
      <family val="1"/>
    </font>
    <font>
      <b/>
      <sz val="12"/>
      <name val="Times New Roman Cyr"/>
      <charset val="204"/>
    </font>
    <font>
      <b/>
      <sz val="12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16"/>
      <name val="Calibri"/>
      <family val="2"/>
      <charset val="204"/>
    </font>
    <font>
      <b/>
      <sz val="11"/>
      <color indexed="53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19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62"/>
      <name val="Cambria"/>
      <family val="2"/>
      <charset val="204"/>
    </font>
    <font>
      <b/>
      <sz val="11"/>
      <name val="Calibri"/>
      <family val="2"/>
      <charset val="204"/>
    </font>
    <font>
      <sz val="11"/>
      <color indexed="10"/>
      <name val="Calibri"/>
      <family val="2"/>
      <charset val="204"/>
    </font>
    <font>
      <i/>
      <sz val="10"/>
      <color indexed="8"/>
      <name val="Times New Roman"/>
      <family val="1"/>
      <charset val="204"/>
    </font>
    <font>
      <sz val="11"/>
      <name val="Arial Cyr"/>
      <charset val="204"/>
    </font>
    <font>
      <b/>
      <i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i/>
      <sz val="10"/>
      <name val="Times New Roman"/>
      <family val="1"/>
    </font>
    <font>
      <b/>
      <i/>
      <sz val="9"/>
      <name val="Times New Roman"/>
      <family val="1"/>
      <charset val="204"/>
    </font>
    <font>
      <sz val="10"/>
      <color indexed="8"/>
      <name val="Times New Roman"/>
      <family val="1"/>
    </font>
    <font>
      <b/>
      <sz val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0"/>
      <color theme="0"/>
      <name val="Times New Roman"/>
      <family val="1"/>
      <charset val="204"/>
    </font>
    <font>
      <i/>
      <sz val="10"/>
      <color theme="1"/>
      <name val="Times New Roman"/>
      <family val="1"/>
    </font>
    <font>
      <b/>
      <sz val="9"/>
      <color theme="1"/>
      <name val="Times New Roman"/>
      <family val="1"/>
      <charset val="204"/>
    </font>
    <font>
      <sz val="10"/>
      <color theme="1"/>
      <name val="Times New Roman"/>
      <family val="1"/>
    </font>
    <font>
      <b/>
      <sz val="10"/>
      <color theme="1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5">
    <xf numFmtId="0" fontId="0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2" borderId="0" applyNumberFormat="0" applyBorder="0" applyAlignment="0" applyProtection="0"/>
    <xf numFmtId="0" fontId="2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7" borderId="0" applyNumberFormat="0" applyBorder="0" applyAlignment="0" applyProtection="0"/>
    <xf numFmtId="0" fontId="25" fillId="6" borderId="0" applyNumberFormat="0" applyBorder="0" applyAlignment="0" applyProtection="0"/>
    <xf numFmtId="0" fontId="25" fillId="11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6" fillId="15" borderId="0" applyNumberFormat="0" applyBorder="0" applyAlignment="0" applyProtection="0"/>
    <xf numFmtId="0" fontId="27" fillId="2" borderId="1" applyNumberFormat="0" applyAlignment="0" applyProtection="0"/>
    <xf numFmtId="0" fontId="28" fillId="13" borderId="2" applyNumberFormat="0" applyAlignment="0" applyProtection="0"/>
    <xf numFmtId="0" fontId="29" fillId="0" borderId="0" applyNumberFormat="0" applyFill="0" applyBorder="0" applyAlignment="0" applyProtection="0"/>
    <xf numFmtId="0" fontId="30" fillId="16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3" borderId="1" applyNumberFormat="0" applyAlignment="0" applyProtection="0"/>
    <xf numFmtId="0" fontId="35" fillId="0" borderId="6" applyNumberFormat="0" applyFill="0" applyAlignment="0" applyProtection="0"/>
    <xf numFmtId="0" fontId="36" fillId="7" borderId="0" applyNumberFormat="0" applyBorder="0" applyAlignment="0" applyProtection="0"/>
    <xf numFmtId="0" fontId="11" fillId="4" borderId="7" applyNumberFormat="0" applyFont="0" applyAlignment="0" applyProtection="0"/>
    <xf numFmtId="0" fontId="37" fillId="2" borderId="8" applyNumberFormat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11" fillId="0" borderId="0"/>
    <xf numFmtId="0" fontId="4" fillId="0" borderId="0"/>
    <xf numFmtId="193" fontId="1" fillId="0" borderId="0" applyFont="0" applyFill="0" applyBorder="0" applyAlignment="0" applyProtection="0"/>
  </cellStyleXfs>
  <cellXfs count="304">
    <xf numFmtId="0" fontId="0" fillId="0" borderId="0" xfId="0"/>
    <xf numFmtId="0" fontId="4" fillId="0" borderId="0" xfId="0" applyFont="1" applyProtection="1"/>
    <xf numFmtId="0" fontId="4" fillId="0" borderId="0" xfId="0" applyFont="1" applyAlignment="1" applyProtection="1">
      <alignment vertical="top"/>
    </xf>
    <xf numFmtId="0" fontId="4" fillId="0" borderId="0" xfId="0" applyFont="1" applyAlignment="1" applyProtection="1">
      <alignment wrapText="1"/>
    </xf>
    <xf numFmtId="0" fontId="4" fillId="0" borderId="0" xfId="0" applyFont="1" applyAlignment="1" applyProtection="1"/>
    <xf numFmtId="0" fontId="5" fillId="0" borderId="0" xfId="0" applyFont="1" applyProtection="1"/>
    <xf numFmtId="0" fontId="2" fillId="0" borderId="0" xfId="0" applyFont="1" applyProtection="1"/>
    <xf numFmtId="0" fontId="8" fillId="0" borderId="0" xfId="0" applyNumberFormat="1" applyFont="1"/>
    <xf numFmtId="0" fontId="9" fillId="0" borderId="0" xfId="0" applyNumberFormat="1" applyFont="1"/>
    <xf numFmtId="0" fontId="10" fillId="0" borderId="0" xfId="0" applyNumberFormat="1" applyFont="1"/>
    <xf numFmtId="0" fontId="16" fillId="0" borderId="10" xfId="0" applyNumberFormat="1" applyFont="1" applyFill="1" applyBorder="1" applyAlignment="1" applyProtection="1">
      <alignment vertical="center"/>
    </xf>
    <xf numFmtId="0" fontId="4" fillId="0" borderId="0" xfId="0" applyFont="1" applyFill="1" applyProtection="1"/>
    <xf numFmtId="0" fontId="16" fillId="0" borderId="10" xfId="0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6" fillId="0" borderId="0" xfId="42" applyNumberFormat="1" applyFont="1" applyFill="1" applyBorder="1" applyAlignment="1" applyProtection="1">
      <alignment horizontal="center"/>
    </xf>
    <xf numFmtId="0" fontId="21" fillId="0" borderId="0" xfId="42" applyNumberFormat="1" applyFont="1" applyFill="1" applyBorder="1" applyAlignment="1" applyProtection="1"/>
    <xf numFmtId="0" fontId="21" fillId="0" borderId="0" xfId="42" applyNumberFormat="1" applyFont="1" applyFill="1" applyBorder="1" applyAlignment="1" applyProtection="1">
      <alignment horizontal="right"/>
    </xf>
    <xf numFmtId="0" fontId="22" fillId="0" borderId="0" xfId="42" applyNumberFormat="1" applyFont="1" applyFill="1" applyBorder="1" applyAlignment="1" applyProtection="1">
      <alignment horizontal="center"/>
    </xf>
    <xf numFmtId="0" fontId="6" fillId="0" borderId="10" xfId="42" applyNumberFormat="1" applyFont="1" applyFill="1" applyBorder="1" applyAlignment="1" applyProtection="1">
      <alignment horizontal="center"/>
    </xf>
    <xf numFmtId="0" fontId="23" fillId="0" borderId="11" xfId="42" applyNumberFormat="1" applyFont="1" applyFill="1" applyBorder="1" applyAlignment="1" applyProtection="1"/>
    <xf numFmtId="0" fontId="23" fillId="0" borderId="0" xfId="42" applyNumberFormat="1" applyFont="1" applyFill="1" applyBorder="1" applyAlignment="1" applyProtection="1"/>
    <xf numFmtId="0" fontId="23" fillId="0" borderId="0" xfId="42" applyNumberFormat="1" applyFont="1" applyFill="1" applyBorder="1" applyAlignment="1" applyProtection="1">
      <alignment horizontal="center"/>
    </xf>
    <xf numFmtId="0" fontId="14" fillId="0" borderId="11" xfId="42" applyNumberFormat="1" applyFont="1" applyFill="1" applyBorder="1" applyAlignment="1" applyProtection="1">
      <alignment horizontal="left" wrapText="1"/>
    </xf>
    <xf numFmtId="0" fontId="14" fillId="0" borderId="0" xfId="42" applyNumberFormat="1" applyFont="1" applyFill="1" applyBorder="1" applyAlignment="1" applyProtection="1">
      <alignment horizontal="left" wrapText="1"/>
    </xf>
    <xf numFmtId="0" fontId="14" fillId="0" borderId="12" xfId="42" applyNumberFormat="1" applyFont="1" applyFill="1" applyBorder="1" applyAlignment="1" applyProtection="1">
      <alignment horizontal="left" wrapText="1"/>
    </xf>
    <xf numFmtId="0" fontId="14" fillId="0" borderId="13" xfId="42" applyNumberFormat="1" applyFont="1" applyFill="1" applyBorder="1" applyAlignment="1" applyProtection="1">
      <alignment horizontal="left" wrapText="1"/>
    </xf>
    <xf numFmtId="0" fontId="2" fillId="0" borderId="0" xfId="42" applyNumberFormat="1" applyFont="1" applyFill="1" applyBorder="1" applyAlignment="1" applyProtection="1">
      <alignment horizontal="center"/>
    </xf>
    <xf numFmtId="0" fontId="14" fillId="0" borderId="13" xfId="42" applyNumberFormat="1" applyFont="1" applyFill="1" applyBorder="1" applyAlignment="1" applyProtection="1"/>
    <xf numFmtId="0" fontId="14" fillId="0" borderId="11" xfId="42" applyNumberFormat="1" applyFont="1" applyFill="1" applyBorder="1" applyAlignment="1" applyProtection="1"/>
    <xf numFmtId="0" fontId="14" fillId="0" borderId="0" xfId="42" applyNumberFormat="1" applyFont="1" applyFill="1" applyBorder="1" applyAlignment="1" applyProtection="1"/>
    <xf numFmtId="0" fontId="2" fillId="0" borderId="11" xfId="42" applyNumberFormat="1" applyFont="1" applyFill="1" applyBorder="1" applyAlignment="1" applyProtection="1"/>
    <xf numFmtId="0" fontId="2" fillId="0" borderId="0" xfId="42" applyNumberFormat="1" applyFont="1" applyFill="1" applyBorder="1" applyAlignment="1" applyProtection="1"/>
    <xf numFmtId="0" fontId="6" fillId="0" borderId="14" xfId="42" applyNumberFormat="1" applyFont="1" applyFill="1" applyBorder="1" applyAlignment="1" applyProtection="1"/>
    <xf numFmtId="0" fontId="6" fillId="0" borderId="15" xfId="42" applyNumberFormat="1" applyFont="1" applyFill="1" applyBorder="1" applyAlignment="1" applyProtection="1"/>
    <xf numFmtId="0" fontId="2" fillId="0" borderId="16" xfId="42" applyNumberFormat="1" applyFont="1" applyFill="1" applyBorder="1" applyAlignment="1" applyProtection="1"/>
    <xf numFmtId="0" fontId="2" fillId="0" borderId="17" xfId="42" applyNumberFormat="1" applyFont="1" applyFill="1" applyBorder="1" applyAlignment="1" applyProtection="1"/>
    <xf numFmtId="0" fontId="2" fillId="0" borderId="0" xfId="42" applyFont="1"/>
    <xf numFmtId="0" fontId="2" fillId="0" borderId="12" xfId="42" applyNumberFormat="1" applyFont="1" applyFill="1" applyBorder="1" applyAlignment="1" applyProtection="1"/>
    <xf numFmtId="0" fontId="2" fillId="0" borderId="13" xfId="42" applyNumberFormat="1" applyFont="1" applyFill="1" applyBorder="1" applyAlignment="1" applyProtection="1"/>
    <xf numFmtId="0" fontId="2" fillId="0" borderId="18" xfId="42" applyNumberFormat="1" applyFont="1" applyFill="1" applyBorder="1" applyAlignment="1" applyProtection="1"/>
    <xf numFmtId="0" fontId="2" fillId="0" borderId="15" xfId="42" applyNumberFormat="1" applyFont="1" applyFill="1" applyBorder="1" applyAlignment="1" applyProtection="1"/>
    <xf numFmtId="0" fontId="2" fillId="0" borderId="19" xfId="42" applyNumberFormat="1" applyFont="1" applyFill="1" applyBorder="1" applyAlignment="1" applyProtection="1"/>
    <xf numFmtId="0" fontId="5" fillId="0" borderId="10" xfId="44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left"/>
    </xf>
    <xf numFmtId="0" fontId="10" fillId="0" borderId="0" xfId="0" applyNumberFormat="1" applyFont="1" applyAlignment="1">
      <alignment wrapText="1"/>
    </xf>
    <xf numFmtId="0" fontId="8" fillId="0" borderId="0" xfId="0" applyNumberFormat="1" applyFont="1" applyAlignment="1">
      <alignment wrapText="1"/>
    </xf>
    <xf numFmtId="0" fontId="41" fillId="0" borderId="10" xfId="0" applyNumberFormat="1" applyFont="1" applyBorder="1" applyAlignment="1">
      <alignment horizontal="center" vertical="center" wrapText="1"/>
    </xf>
    <xf numFmtId="0" fontId="0" fillId="0" borderId="0" xfId="0" applyBorder="1"/>
    <xf numFmtId="0" fontId="12" fillId="0" borderId="0" xfId="0" applyFont="1"/>
    <xf numFmtId="0" fontId="42" fillId="0" borderId="0" xfId="0" applyFont="1"/>
    <xf numFmtId="16" fontId="7" fillId="0" borderId="0" xfId="0" applyNumberFormat="1" applyFont="1" applyFill="1" applyBorder="1" applyAlignment="1">
      <alignment horizontal="left" vertical="center" wrapText="1"/>
    </xf>
    <xf numFmtId="0" fontId="6" fillId="0" borderId="20" xfId="0" applyNumberFormat="1" applyFont="1" applyFill="1" applyBorder="1" applyAlignment="1" applyProtection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left" vertical="center"/>
    </xf>
    <xf numFmtId="0" fontId="2" fillId="0" borderId="10" xfId="0" applyNumberFormat="1" applyFont="1" applyFill="1" applyBorder="1" applyAlignment="1" applyProtection="1">
      <alignment horizontal="left"/>
    </xf>
    <xf numFmtId="0" fontId="6" fillId="0" borderId="20" xfId="0" applyNumberFormat="1" applyFont="1" applyFill="1" applyBorder="1" applyAlignment="1" applyProtection="1">
      <alignment vertical="center"/>
    </xf>
    <xf numFmtId="0" fontId="6" fillId="0" borderId="21" xfId="0" applyNumberFormat="1" applyFont="1" applyFill="1" applyBorder="1" applyAlignment="1" applyProtection="1">
      <alignment vertical="center"/>
    </xf>
    <xf numFmtId="0" fontId="6" fillId="0" borderId="22" xfId="0" applyNumberFormat="1" applyFont="1" applyFill="1" applyBorder="1" applyAlignment="1" applyProtection="1">
      <alignment vertical="center"/>
    </xf>
    <xf numFmtId="0" fontId="2" fillId="0" borderId="20" xfId="0" applyNumberFormat="1" applyFont="1" applyFill="1" applyBorder="1" applyAlignment="1" applyProtection="1">
      <alignment vertical="center"/>
    </xf>
    <xf numFmtId="0" fontId="2" fillId="0" borderId="21" xfId="0" applyNumberFormat="1" applyFont="1" applyFill="1" applyBorder="1" applyAlignment="1" applyProtection="1">
      <alignment vertical="center"/>
    </xf>
    <xf numFmtId="0" fontId="2" fillId="0" borderId="22" xfId="0" applyNumberFormat="1" applyFont="1" applyFill="1" applyBorder="1" applyAlignment="1" applyProtection="1">
      <alignment vertical="center"/>
    </xf>
    <xf numFmtId="0" fontId="2" fillId="0" borderId="20" xfId="0" applyNumberFormat="1" applyFont="1" applyFill="1" applyBorder="1" applyAlignment="1" applyProtection="1"/>
    <xf numFmtId="0" fontId="2" fillId="0" borderId="21" xfId="0" applyNumberFormat="1" applyFont="1" applyFill="1" applyBorder="1" applyAlignment="1" applyProtection="1"/>
    <xf numFmtId="0" fontId="2" fillId="0" borderId="22" xfId="0" applyNumberFormat="1" applyFont="1" applyFill="1" applyBorder="1" applyAlignment="1" applyProtection="1"/>
    <xf numFmtId="0" fontId="2" fillId="0" borderId="10" xfId="0" applyFont="1" applyBorder="1" applyAlignment="1" applyProtection="1">
      <alignment horizont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2" fillId="0" borderId="1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14" fillId="0" borderId="13" xfId="42" applyNumberFormat="1" applyFont="1" applyFill="1" applyBorder="1" applyAlignment="1" applyProtection="1">
      <alignment horizont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 applyProtection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center" vertical="center" wrapText="1"/>
    </xf>
    <xf numFmtId="0" fontId="47" fillId="0" borderId="10" xfId="0" applyNumberFormat="1" applyFont="1" applyBorder="1" applyAlignment="1">
      <alignment wrapText="1"/>
    </xf>
    <xf numFmtId="0" fontId="23" fillId="0" borderId="10" xfId="0" applyNumberFormat="1" applyFont="1" applyFill="1" applyBorder="1" applyAlignment="1" applyProtection="1">
      <alignment horizontal="center" vertical="center" wrapText="1"/>
    </xf>
    <xf numFmtId="0" fontId="43" fillId="0" borderId="10" xfId="0" applyNumberFormat="1" applyFont="1" applyFill="1" applyBorder="1" applyAlignment="1" applyProtection="1">
      <alignment horizontal="center" vertical="center" wrapText="1"/>
    </xf>
    <xf numFmtId="0" fontId="15" fillId="0" borderId="10" xfId="0" applyNumberFormat="1" applyFont="1" applyFill="1" applyBorder="1" applyAlignment="1" applyProtection="1">
      <alignment horizontal="center" vertical="center" wrapText="1"/>
    </xf>
    <xf numFmtId="0" fontId="13" fillId="0" borderId="0" xfId="0" applyFont="1" applyProtection="1"/>
    <xf numFmtId="49" fontId="15" fillId="0" borderId="10" xfId="43" applyNumberFormat="1" applyFont="1" applyFill="1" applyBorder="1" applyAlignment="1">
      <alignment horizontal="center" vertical="center" wrapText="1"/>
    </xf>
    <xf numFmtId="0" fontId="15" fillId="0" borderId="10" xfId="43" applyFont="1" applyFill="1" applyBorder="1" applyAlignment="1">
      <alignment horizontal="center" vertical="center" wrapText="1"/>
    </xf>
    <xf numFmtId="0" fontId="48" fillId="0" borderId="10" xfId="0" applyNumberFormat="1" applyFont="1" applyFill="1" applyBorder="1" applyAlignment="1" applyProtection="1">
      <alignment horizontal="center" vertical="center"/>
    </xf>
    <xf numFmtId="0" fontId="49" fillId="0" borderId="0" xfId="0" applyNumberFormat="1" applyFont="1"/>
    <xf numFmtId="0" fontId="23" fillId="0" borderId="0" xfId="0" applyFont="1" applyBorder="1" applyAlignment="1">
      <alignment horizontal="center" vertical="center"/>
    </xf>
    <xf numFmtId="0" fontId="4" fillId="0" borderId="0" xfId="0" applyFont="1" applyAlignment="1"/>
    <xf numFmtId="0" fontId="2" fillId="0" borderId="0" xfId="0" applyFont="1" applyBorder="1" applyAlignment="1">
      <alignment vertical="center"/>
    </xf>
    <xf numFmtId="0" fontId="4" fillId="0" borderId="0" xfId="0" applyFont="1" applyAlignment="1" applyProtection="1">
      <alignment vertical="center"/>
    </xf>
    <xf numFmtId="0" fontId="4" fillId="0" borderId="0" xfId="0" applyFont="1" applyBorder="1" applyAlignment="1" applyProtection="1">
      <alignment vertical="center"/>
    </xf>
    <xf numFmtId="3" fontId="2" fillId="0" borderId="10" xfId="0" applyNumberFormat="1" applyFont="1" applyFill="1" applyBorder="1" applyAlignment="1" applyProtection="1">
      <alignment horizontal="right" vertical="center" wrapText="1"/>
      <protection locked="0"/>
    </xf>
    <xf numFmtId="3" fontId="9" fillId="0" borderId="10" xfId="0" applyNumberFormat="1" applyFont="1" applyBorder="1" applyAlignment="1">
      <alignment horizontal="right" vertical="center"/>
    </xf>
    <xf numFmtId="3" fontId="2" fillId="0" borderId="10" xfId="0" applyNumberFormat="1" applyFont="1" applyFill="1" applyBorder="1" applyAlignment="1" applyProtection="1">
      <alignment horizontal="right" vertical="center"/>
    </xf>
    <xf numFmtId="3" fontId="2" fillId="0" borderId="10" xfId="0" applyNumberFormat="1" applyFont="1" applyFill="1" applyBorder="1" applyAlignment="1" applyProtection="1">
      <alignment horizontal="right" vertical="center" wrapText="1"/>
    </xf>
    <xf numFmtId="3" fontId="2" fillId="0" borderId="10" xfId="0" applyNumberFormat="1" applyFont="1" applyBorder="1" applyAlignment="1">
      <alignment horizontal="right" vertical="center"/>
    </xf>
    <xf numFmtId="3" fontId="2" fillId="0" borderId="10" xfId="0" applyNumberFormat="1" applyFont="1" applyFill="1" applyBorder="1" applyAlignment="1">
      <alignment horizontal="right" vertical="center" wrapText="1"/>
    </xf>
    <xf numFmtId="3" fontId="2" fillId="0" borderId="10" xfId="0" applyNumberFormat="1" applyFont="1" applyBorder="1" applyAlignment="1" applyProtection="1">
      <alignment horizontal="right" vertical="center" wrapText="1"/>
    </xf>
    <xf numFmtId="3" fontId="2" fillId="0" borderId="10" xfId="0" applyNumberFormat="1" applyFont="1" applyBorder="1" applyAlignment="1" applyProtection="1">
      <alignment horizontal="right" vertical="center"/>
    </xf>
    <xf numFmtId="0" fontId="9" fillId="0" borderId="0" xfId="0" applyNumberFormat="1" applyFont="1" applyAlignment="1">
      <alignment horizontal="right" vertical="center"/>
    </xf>
    <xf numFmtId="0" fontId="49" fillId="0" borderId="0" xfId="0" applyNumberFormat="1" applyFont="1" applyAlignment="1">
      <alignment horizontal="right" vertical="center"/>
    </xf>
    <xf numFmtId="0" fontId="8" fillId="0" borderId="0" xfId="0" applyNumberFormat="1" applyFont="1" applyAlignment="1">
      <alignment horizontal="right" vertical="center"/>
    </xf>
    <xf numFmtId="3" fontId="50" fillId="0" borderId="0" xfId="0" applyNumberFormat="1" applyFont="1" applyAlignment="1">
      <alignment horizontal="right" vertical="center"/>
    </xf>
    <xf numFmtId="3" fontId="2" fillId="0" borderId="10" xfId="0" applyNumberFormat="1" applyFont="1" applyBorder="1" applyAlignment="1">
      <alignment horizontal="right" vertical="center" wrapText="1"/>
    </xf>
    <xf numFmtId="4" fontId="2" fillId="0" borderId="10" xfId="0" applyNumberFormat="1" applyFont="1" applyBorder="1" applyAlignment="1">
      <alignment horizontal="right" vertical="center" wrapText="1"/>
    </xf>
    <xf numFmtId="210" fontId="2" fillId="0" borderId="10" xfId="0" applyNumberFormat="1" applyFont="1" applyFill="1" applyBorder="1" applyAlignment="1" applyProtection="1">
      <alignment horizontal="right" vertical="center" wrapText="1"/>
    </xf>
    <xf numFmtId="3" fontId="9" fillId="0" borderId="10" xfId="0" applyNumberFormat="1" applyFont="1" applyBorder="1" applyAlignment="1">
      <alignment horizontal="right" vertical="center" wrapText="1"/>
    </xf>
    <xf numFmtId="0" fontId="2" fillId="0" borderId="20" xfId="0" applyFont="1" applyFill="1" applyBorder="1" applyAlignment="1">
      <alignment vertical="center" wrapText="1"/>
    </xf>
    <xf numFmtId="0" fontId="23" fillId="0" borderId="22" xfId="0" applyFont="1" applyFill="1" applyBorder="1" applyAlignment="1">
      <alignment vertical="center" wrapText="1"/>
    </xf>
    <xf numFmtId="0" fontId="5" fillId="0" borderId="20" xfId="0" applyFont="1" applyFill="1" applyBorder="1" applyAlignment="1">
      <alignment vertical="center" wrapText="1"/>
    </xf>
    <xf numFmtId="0" fontId="2" fillId="0" borderId="22" xfId="0" applyFont="1" applyBorder="1"/>
    <xf numFmtId="0" fontId="2" fillId="0" borderId="22" xfId="0" applyFont="1" applyBorder="1" applyAlignment="1">
      <alignment horizontal="center" vertical="center" wrapText="1"/>
    </xf>
    <xf numFmtId="0" fontId="2" fillId="0" borderId="11" xfId="42" applyFont="1" applyBorder="1" applyAlignment="1">
      <alignment horizontal="center" vertical="center"/>
    </xf>
    <xf numFmtId="0" fontId="2" fillId="0" borderId="0" xfId="42" applyFont="1" applyAlignment="1">
      <alignment horizontal="center" vertical="center"/>
    </xf>
    <xf numFmtId="0" fontId="2" fillId="0" borderId="11" xfId="42" applyNumberFormat="1" applyFont="1" applyFill="1" applyBorder="1" applyAlignment="1" applyProtection="1">
      <alignment horizontal="center"/>
    </xf>
    <xf numFmtId="0" fontId="2" fillId="0" borderId="0" xfId="42" applyNumberFormat="1" applyFont="1" applyFill="1" applyBorder="1" applyAlignment="1" applyProtection="1">
      <alignment horizontal="center"/>
    </xf>
    <xf numFmtId="0" fontId="14" fillId="0" borderId="11" xfId="42" applyNumberFormat="1" applyFont="1" applyFill="1" applyBorder="1" applyAlignment="1" applyProtection="1">
      <alignment horizontal="left" wrapText="1"/>
    </xf>
    <xf numFmtId="0" fontId="14" fillId="0" borderId="0" xfId="42" applyNumberFormat="1" applyFont="1" applyFill="1" applyBorder="1" applyAlignment="1" applyProtection="1">
      <alignment horizontal="left" wrapText="1"/>
    </xf>
    <xf numFmtId="0" fontId="14" fillId="0" borderId="12" xfId="42" applyNumberFormat="1" applyFont="1" applyFill="1" applyBorder="1" applyAlignment="1" applyProtection="1">
      <alignment horizontal="left" wrapText="1"/>
    </xf>
    <xf numFmtId="0" fontId="2" fillId="0" borderId="11" xfId="42" applyNumberFormat="1" applyFont="1" applyFill="1" applyBorder="1" applyAlignment="1" applyProtection="1">
      <alignment horizontal="center" vertical="center"/>
    </xf>
    <xf numFmtId="0" fontId="2" fillId="0" borderId="0" xfId="42" applyNumberFormat="1" applyFont="1" applyFill="1" applyBorder="1" applyAlignment="1" applyProtection="1">
      <alignment horizontal="center" vertical="center"/>
    </xf>
    <xf numFmtId="0" fontId="14" fillId="0" borderId="11" xfId="42" applyNumberFormat="1" applyFont="1" applyFill="1" applyBorder="1" applyAlignment="1" applyProtection="1">
      <alignment horizontal="left"/>
    </xf>
    <xf numFmtId="0" fontId="14" fillId="0" borderId="0" xfId="42" applyNumberFormat="1" applyFont="1" applyFill="1" applyBorder="1" applyAlignment="1" applyProtection="1">
      <alignment horizontal="left"/>
    </xf>
    <xf numFmtId="0" fontId="14" fillId="0" borderId="12" xfId="42" applyNumberFormat="1" applyFont="1" applyFill="1" applyBorder="1" applyAlignment="1" applyProtection="1">
      <alignment horizontal="left"/>
    </xf>
    <xf numFmtId="0" fontId="14" fillId="0" borderId="13" xfId="42" applyNumberFormat="1" applyFont="1" applyFill="1" applyBorder="1" applyAlignment="1" applyProtection="1">
      <alignment horizontal="center" wrapText="1"/>
    </xf>
    <xf numFmtId="0" fontId="22" fillId="0" borderId="11" xfId="42" applyNumberFormat="1" applyFont="1" applyFill="1" applyBorder="1" applyAlignment="1" applyProtection="1">
      <alignment horizontal="center"/>
    </xf>
    <xf numFmtId="0" fontId="22" fillId="0" borderId="0" xfId="42" applyNumberFormat="1" applyFont="1" applyFill="1" applyBorder="1" applyAlignment="1" applyProtection="1">
      <alignment horizontal="center"/>
    </xf>
    <xf numFmtId="0" fontId="22" fillId="0" borderId="12" xfId="42" applyNumberFormat="1" applyFont="1" applyFill="1" applyBorder="1" applyAlignment="1" applyProtection="1">
      <alignment horizontal="center"/>
    </xf>
    <xf numFmtId="0" fontId="2" fillId="0" borderId="11" xfId="42" applyNumberFormat="1" applyFont="1" applyFill="1" applyBorder="1" applyAlignment="1" applyProtection="1"/>
    <xf numFmtId="0" fontId="2" fillId="0" borderId="0" xfId="42" applyFont="1" applyBorder="1"/>
    <xf numFmtId="0" fontId="2" fillId="0" borderId="18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42" applyNumberFormat="1" applyFont="1" applyFill="1" applyBorder="1" applyAlignment="1" applyProtection="1">
      <alignment horizontal="center" wrapText="1"/>
    </xf>
    <xf numFmtId="0" fontId="2" fillId="0" borderId="16" xfId="42" applyNumberFormat="1" applyFont="1" applyFill="1" applyBorder="1" applyAlignment="1" applyProtection="1">
      <alignment horizontal="center"/>
    </xf>
    <xf numFmtId="0" fontId="2" fillId="0" borderId="17" xfId="42" applyNumberFormat="1" applyFont="1" applyFill="1" applyBorder="1" applyAlignment="1" applyProtection="1">
      <alignment horizontal="center"/>
    </xf>
    <xf numFmtId="0" fontId="2" fillId="0" borderId="16" xfId="42" applyNumberFormat="1" applyFont="1" applyFill="1" applyBorder="1" applyAlignment="1" applyProtection="1"/>
    <xf numFmtId="0" fontId="2" fillId="0" borderId="17" xfId="42" applyNumberFormat="1" applyFont="1" applyFill="1" applyBorder="1" applyAlignment="1" applyProtection="1"/>
    <xf numFmtId="0" fontId="2" fillId="0" borderId="0" xfId="42" applyNumberFormat="1" applyFont="1" applyFill="1" applyBorder="1" applyAlignment="1" applyProtection="1">
      <alignment horizontal="left" vertical="top" wrapText="1"/>
    </xf>
    <xf numFmtId="0" fontId="2" fillId="0" borderId="12" xfId="42" applyNumberFormat="1" applyFont="1" applyFill="1" applyBorder="1" applyAlignment="1" applyProtection="1">
      <alignment horizontal="left" vertical="top" wrapText="1"/>
    </xf>
    <xf numFmtId="0" fontId="21" fillId="0" borderId="0" xfId="42" applyNumberFormat="1" applyFont="1" applyFill="1" applyBorder="1" applyAlignment="1" applyProtection="1">
      <alignment horizontal="center"/>
    </xf>
    <xf numFmtId="0" fontId="13" fillId="0" borderId="0" xfId="42" applyNumberFormat="1" applyFont="1" applyFill="1" applyBorder="1" applyAlignment="1" applyProtection="1">
      <alignment horizontal="center"/>
    </xf>
    <xf numFmtId="0" fontId="6" fillId="0" borderId="20" xfId="42" applyNumberFormat="1" applyFont="1" applyFill="1" applyBorder="1" applyAlignment="1" applyProtection="1">
      <alignment horizontal="center"/>
    </xf>
    <xf numFmtId="0" fontId="6" fillId="0" borderId="21" xfId="42" applyNumberFormat="1" applyFont="1" applyFill="1" applyBorder="1" applyAlignment="1" applyProtection="1">
      <alignment horizontal="center"/>
    </xf>
    <xf numFmtId="0" fontId="6" fillId="0" borderId="22" xfId="42" applyNumberFormat="1" applyFont="1" applyFill="1" applyBorder="1" applyAlignment="1" applyProtection="1">
      <alignment horizontal="center"/>
    </xf>
    <xf numFmtId="0" fontId="17" fillId="0" borderId="16" xfId="0" applyNumberFormat="1" applyFont="1" applyBorder="1" applyAlignment="1">
      <alignment horizontal="left" vertical="center"/>
    </xf>
    <xf numFmtId="0" fontId="17" fillId="0" borderId="0" xfId="0" applyNumberFormat="1" applyFont="1" applyBorder="1" applyAlignment="1">
      <alignment horizontal="left" vertical="center"/>
    </xf>
    <xf numFmtId="0" fontId="2" fillId="0" borderId="10" xfId="0" applyNumberFormat="1" applyFont="1" applyFill="1" applyBorder="1" applyAlignment="1" applyProtection="1">
      <alignment horizontal="center" vertical="center" textRotation="90" wrapText="1"/>
    </xf>
    <xf numFmtId="0" fontId="16" fillId="0" borderId="10" xfId="44" applyNumberFormat="1" applyFont="1" applyBorder="1" applyAlignment="1">
      <alignment horizontal="center" vertical="center" wrapText="1"/>
    </xf>
    <xf numFmtId="0" fontId="16" fillId="0" borderId="10" xfId="0" applyNumberFormat="1" applyFont="1" applyFill="1" applyBorder="1" applyAlignment="1" applyProtection="1">
      <alignment horizontal="center" vertical="center" wrapText="1"/>
    </xf>
    <xf numFmtId="0" fontId="43" fillId="0" borderId="10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52" fillId="0" borderId="10" xfId="0" applyNumberFormat="1" applyFont="1" applyBorder="1" applyAlignment="1">
      <alignment horizontal="center" vertical="center" wrapText="1"/>
    </xf>
    <xf numFmtId="0" fontId="53" fillId="0" borderId="10" xfId="0" applyNumberFormat="1" applyFont="1" applyBorder="1" applyAlignment="1">
      <alignment horizontal="left" vertical="center" wrapText="1"/>
    </xf>
    <xf numFmtId="0" fontId="5" fillId="0" borderId="20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47" fillId="0" borderId="10" xfId="0" applyNumberFormat="1" applyFont="1" applyBorder="1" applyAlignment="1">
      <alignment horizontal="left" vertical="center" wrapText="1"/>
    </xf>
    <xf numFmtId="0" fontId="54" fillId="0" borderId="10" xfId="0" applyNumberFormat="1" applyFont="1" applyBorder="1" applyAlignment="1">
      <alignment horizontal="center" vertical="center" textRotation="90"/>
    </xf>
    <xf numFmtId="0" fontId="51" fillId="0" borderId="20" xfId="0" applyNumberFormat="1" applyFont="1" applyBorder="1" applyAlignment="1">
      <alignment horizontal="left" vertical="center" wrapText="1"/>
    </xf>
    <xf numFmtId="0" fontId="51" fillId="0" borderId="22" xfId="0" applyNumberFormat="1" applyFont="1" applyBorder="1" applyAlignment="1">
      <alignment horizontal="left" vertical="center" wrapText="1"/>
    </xf>
    <xf numFmtId="0" fontId="52" fillId="0" borderId="10" xfId="0" applyNumberFormat="1" applyFont="1" applyBorder="1" applyAlignment="1">
      <alignment horizontal="center" vertical="center" textRotation="90" wrapText="1"/>
    </xf>
    <xf numFmtId="0" fontId="5" fillId="0" borderId="20" xfId="44" applyNumberFormat="1" applyFont="1" applyFill="1" applyBorder="1" applyAlignment="1" applyProtection="1">
      <alignment horizontal="left" vertical="center" wrapText="1"/>
    </xf>
    <xf numFmtId="0" fontId="5" fillId="0" borderId="22" xfId="44" applyNumberFormat="1" applyFont="1" applyFill="1" applyBorder="1" applyAlignment="1" applyProtection="1">
      <alignment horizontal="left" vertical="center" wrapText="1"/>
    </xf>
    <xf numFmtId="0" fontId="6" fillId="0" borderId="23" xfId="0" applyNumberFormat="1" applyFont="1" applyFill="1" applyBorder="1" applyAlignment="1" applyProtection="1">
      <alignment horizontal="center" textRotation="90"/>
    </xf>
    <xf numFmtId="0" fontId="6" fillId="0" borderId="13" xfId="0" applyNumberFormat="1" applyFont="1" applyFill="1" applyBorder="1" applyAlignment="1" applyProtection="1">
      <alignment horizontal="center" textRotation="90"/>
    </xf>
    <xf numFmtId="0" fontId="6" fillId="0" borderId="24" xfId="0" applyNumberFormat="1" applyFont="1" applyFill="1" applyBorder="1" applyAlignment="1" applyProtection="1">
      <alignment horizontal="center" textRotation="90"/>
    </xf>
    <xf numFmtId="0" fontId="47" fillId="0" borderId="20" xfId="44" applyNumberFormat="1" applyFont="1" applyFill="1" applyBorder="1" applyAlignment="1" applyProtection="1">
      <alignment horizontal="left" vertical="center" wrapText="1"/>
    </xf>
    <xf numFmtId="0" fontId="47" fillId="0" borderId="22" xfId="44" applyNumberFormat="1" applyFont="1" applyFill="1" applyBorder="1" applyAlignment="1" applyProtection="1">
      <alignment horizontal="left" vertical="center" wrapText="1"/>
    </xf>
    <xf numFmtId="0" fontId="48" fillId="0" borderId="20" xfId="0" applyNumberFormat="1" applyFont="1" applyFill="1" applyBorder="1" applyAlignment="1" applyProtection="1">
      <alignment horizontal="center" vertical="center"/>
    </xf>
    <xf numFmtId="0" fontId="48" fillId="0" borderId="21" xfId="0" applyNumberFormat="1" applyFont="1" applyFill="1" applyBorder="1" applyAlignment="1" applyProtection="1">
      <alignment horizontal="center" vertical="center"/>
    </xf>
    <xf numFmtId="0" fontId="48" fillId="0" borderId="22" xfId="0" applyNumberFormat="1" applyFont="1" applyFill="1" applyBorder="1" applyAlignment="1" applyProtection="1">
      <alignment horizontal="center" vertical="center"/>
    </xf>
    <xf numFmtId="0" fontId="6" fillId="0" borderId="23" xfId="0" applyNumberFormat="1" applyFont="1" applyFill="1" applyBorder="1" applyAlignment="1" applyProtection="1">
      <alignment horizontal="center" vertical="center" textRotation="90"/>
    </xf>
    <xf numFmtId="0" fontId="6" fillId="0" borderId="13" xfId="0" applyNumberFormat="1" applyFont="1" applyFill="1" applyBorder="1" applyAlignment="1" applyProtection="1">
      <alignment horizontal="center" vertical="center" textRotation="90"/>
    </xf>
    <xf numFmtId="0" fontId="6" fillId="0" borderId="24" xfId="0" applyNumberFormat="1" applyFont="1" applyFill="1" applyBorder="1" applyAlignment="1" applyProtection="1">
      <alignment horizontal="center" vertical="center" textRotation="90"/>
    </xf>
    <xf numFmtId="0" fontId="6" fillId="0" borderId="23" xfId="0" applyFont="1" applyBorder="1" applyAlignment="1">
      <alignment horizontal="center" vertical="center" textRotation="90" wrapText="1"/>
    </xf>
    <xf numFmtId="0" fontId="6" fillId="0" borderId="13" xfId="0" applyFont="1" applyBorder="1" applyAlignment="1">
      <alignment horizontal="center" vertical="center" textRotation="90" wrapText="1"/>
    </xf>
    <xf numFmtId="0" fontId="6" fillId="0" borderId="24" xfId="0" applyFont="1" applyBorder="1" applyAlignment="1">
      <alignment horizontal="center" vertical="center" textRotation="90" wrapText="1"/>
    </xf>
    <xf numFmtId="0" fontId="14" fillId="0" borderId="23" xfId="0" applyFont="1" applyBorder="1" applyAlignment="1">
      <alignment horizontal="center" vertical="center" textRotation="90" wrapText="1"/>
    </xf>
    <xf numFmtId="0" fontId="14" fillId="0" borderId="13" xfId="0" applyFont="1" applyBorder="1" applyAlignment="1">
      <alignment horizontal="center" vertical="center" textRotation="90" wrapText="1"/>
    </xf>
    <xf numFmtId="0" fontId="14" fillId="0" borderId="24" xfId="0" applyFont="1" applyBorder="1" applyAlignment="1">
      <alignment horizontal="center" vertical="center" textRotation="90" wrapText="1"/>
    </xf>
    <xf numFmtId="0" fontId="2" fillId="0" borderId="20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10" xfId="0" applyFont="1" applyBorder="1" applyAlignment="1">
      <alignment horizontal="left"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 applyProtection="1">
      <alignment horizontal="left" vertical="center" wrapText="1"/>
    </xf>
    <xf numFmtId="0" fontId="2" fillId="0" borderId="21" xfId="0" applyFont="1" applyFill="1" applyBorder="1" applyAlignment="1" applyProtection="1">
      <alignment horizontal="left" vertical="center" wrapText="1"/>
    </xf>
    <xf numFmtId="0" fontId="2" fillId="0" borderId="22" xfId="0" applyFont="1" applyFill="1" applyBorder="1" applyAlignment="1" applyProtection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left" vertical="center"/>
    </xf>
    <xf numFmtId="0" fontId="2" fillId="0" borderId="10" xfId="0" applyNumberFormat="1" applyFont="1" applyFill="1" applyBorder="1" applyAlignment="1" applyProtection="1">
      <alignment horizontal="left" vertical="center" wrapText="1"/>
    </xf>
    <xf numFmtId="0" fontId="16" fillId="0" borderId="10" xfId="0" applyFont="1" applyFill="1" applyBorder="1" applyAlignment="1" applyProtection="1">
      <alignment horizontal="left" vertical="center" wrapText="1"/>
    </xf>
    <xf numFmtId="0" fontId="16" fillId="0" borderId="23" xfId="0" applyFont="1" applyFill="1" applyBorder="1" applyAlignment="1" applyProtection="1">
      <alignment horizontal="center" vertical="center" textRotation="90" wrapText="1"/>
    </xf>
    <xf numFmtId="0" fontId="16" fillId="0" borderId="13" xfId="0" applyFont="1" applyFill="1" applyBorder="1" applyAlignment="1" applyProtection="1">
      <alignment horizontal="center" vertical="center" textRotation="90" wrapText="1"/>
    </xf>
    <xf numFmtId="0" fontId="16" fillId="0" borderId="24" xfId="0" applyFont="1" applyFill="1" applyBorder="1" applyAlignment="1" applyProtection="1">
      <alignment horizontal="center" vertical="center" textRotation="90" wrapText="1"/>
    </xf>
    <xf numFmtId="16" fontId="6" fillId="0" borderId="20" xfId="0" applyNumberFormat="1" applyFont="1" applyFill="1" applyBorder="1" applyAlignment="1">
      <alignment horizontal="left" vertical="center" wrapText="1"/>
    </xf>
    <xf numFmtId="16" fontId="6" fillId="0" borderId="21" xfId="0" applyNumberFormat="1" applyFont="1" applyFill="1" applyBorder="1" applyAlignment="1">
      <alignment horizontal="left" vertical="center" wrapText="1"/>
    </xf>
    <xf numFmtId="16" fontId="6" fillId="0" borderId="22" xfId="0" applyNumberFormat="1" applyFont="1" applyFill="1" applyBorder="1" applyAlignment="1">
      <alignment horizontal="left" vertical="center" wrapText="1"/>
    </xf>
    <xf numFmtId="0" fontId="6" fillId="0" borderId="23" xfId="0" applyFont="1" applyFill="1" applyBorder="1" applyAlignment="1" applyProtection="1">
      <alignment horizontal="center" vertical="center" textRotation="90" wrapText="1"/>
    </xf>
    <xf numFmtId="0" fontId="6" fillId="0" borderId="13" xfId="0" applyFont="1" applyFill="1" applyBorder="1" applyAlignment="1" applyProtection="1">
      <alignment horizontal="center" vertical="center" textRotation="90" wrapText="1"/>
    </xf>
    <xf numFmtId="0" fontId="6" fillId="0" borderId="24" xfId="0" applyFont="1" applyFill="1" applyBorder="1" applyAlignment="1" applyProtection="1">
      <alignment horizontal="center" vertical="center" textRotation="90" wrapText="1"/>
    </xf>
    <xf numFmtId="0" fontId="23" fillId="0" borderId="21" xfId="0" applyNumberFormat="1" applyFont="1" applyFill="1" applyBorder="1" applyAlignment="1" applyProtection="1">
      <alignment horizontal="left" vertical="center" wrapText="1"/>
    </xf>
    <xf numFmtId="0" fontId="23" fillId="0" borderId="22" xfId="0" applyNumberFormat="1" applyFont="1" applyFill="1" applyBorder="1" applyAlignment="1" applyProtection="1">
      <alignment horizontal="left" vertical="center" wrapText="1"/>
    </xf>
    <xf numFmtId="0" fontId="2" fillId="0" borderId="20" xfId="0" applyNumberFormat="1" applyFont="1" applyFill="1" applyBorder="1" applyAlignment="1" applyProtection="1">
      <alignment horizontal="left" vertical="center" wrapText="1"/>
    </xf>
    <xf numFmtId="0" fontId="2" fillId="0" borderId="21" xfId="0" applyNumberFormat="1" applyFont="1" applyFill="1" applyBorder="1" applyAlignment="1" applyProtection="1">
      <alignment horizontal="left" vertical="center" wrapText="1"/>
    </xf>
    <xf numFmtId="0" fontId="2" fillId="0" borderId="22" xfId="0" applyNumberFormat="1" applyFont="1" applyFill="1" applyBorder="1" applyAlignment="1" applyProtection="1">
      <alignment horizontal="left" vertical="center" wrapText="1"/>
    </xf>
    <xf numFmtId="0" fontId="16" fillId="0" borderId="10" xfId="0" applyFont="1" applyFill="1" applyBorder="1" applyAlignment="1" applyProtection="1">
      <alignment horizontal="center" vertical="center" wrapText="1"/>
    </xf>
    <xf numFmtId="0" fontId="23" fillId="0" borderId="10" xfId="0" applyNumberFormat="1" applyFont="1" applyFill="1" applyBorder="1" applyAlignment="1" applyProtection="1">
      <alignment horizontal="center" vertical="center" textRotation="90" wrapText="1"/>
    </xf>
    <xf numFmtId="0" fontId="6" fillId="0" borderId="20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20" xfId="0" applyNumberFormat="1" applyFont="1" applyFill="1" applyBorder="1" applyAlignment="1" applyProtection="1">
      <alignment horizontal="left" vertical="center" wrapText="1"/>
    </xf>
    <xf numFmtId="0" fontId="6" fillId="0" borderId="21" xfId="0" applyNumberFormat="1" applyFont="1" applyFill="1" applyBorder="1" applyAlignment="1" applyProtection="1">
      <alignment horizontal="left" vertical="center" wrapText="1"/>
    </xf>
    <xf numFmtId="0" fontId="6" fillId="0" borderId="22" xfId="0" applyNumberFormat="1" applyFont="1" applyFill="1" applyBorder="1" applyAlignment="1" applyProtection="1">
      <alignment horizontal="left" vertical="center" wrapText="1"/>
    </xf>
    <xf numFmtId="0" fontId="6" fillId="0" borderId="10" xfId="0" applyNumberFormat="1" applyFont="1" applyFill="1" applyBorder="1" applyAlignment="1" applyProtection="1">
      <alignment horizontal="left" vertical="center" wrapText="1"/>
    </xf>
    <xf numFmtId="0" fontId="23" fillId="0" borderId="10" xfId="0" applyFont="1" applyBorder="1" applyAlignment="1">
      <alignment horizontal="center" vertical="center" textRotation="90" wrapText="1"/>
    </xf>
    <xf numFmtId="0" fontId="6" fillId="0" borderId="10" xfId="0" applyFont="1" applyBorder="1" applyAlignment="1">
      <alignment horizontal="left" vertical="center" wrapText="1"/>
    </xf>
    <xf numFmtId="0" fontId="16" fillId="0" borderId="10" xfId="0" applyFont="1" applyFill="1" applyBorder="1" applyAlignment="1" applyProtection="1">
      <alignment horizontal="center" vertical="center" textRotation="90" wrapText="1"/>
    </xf>
    <xf numFmtId="0" fontId="23" fillId="0" borderId="10" xfId="0" applyNumberFormat="1" applyFont="1" applyFill="1" applyBorder="1" applyAlignment="1" applyProtection="1">
      <alignment textRotation="90" wrapText="1"/>
    </xf>
    <xf numFmtId="0" fontId="18" fillId="0" borderId="16" xfId="0" applyFont="1" applyFill="1" applyBorder="1" applyAlignment="1" applyProtection="1">
      <alignment horizontal="left"/>
    </xf>
    <xf numFmtId="16" fontId="6" fillId="0" borderId="10" xfId="0" applyNumberFormat="1" applyFont="1" applyFill="1" applyBorder="1" applyAlignment="1">
      <alignment horizontal="left" vertical="center" wrapText="1"/>
    </xf>
    <xf numFmtId="0" fontId="2" fillId="0" borderId="10" xfId="0" applyFont="1" applyFill="1" applyBorder="1" applyAlignment="1" applyProtection="1">
      <alignment horizontal="left" vertical="center" wrapText="1"/>
    </xf>
    <xf numFmtId="0" fontId="19" fillId="0" borderId="20" xfId="0" applyFont="1" applyFill="1" applyBorder="1" applyAlignment="1" applyProtection="1">
      <alignment horizontal="left" vertical="center" wrapText="1"/>
    </xf>
    <xf numFmtId="0" fontId="19" fillId="0" borderId="21" xfId="0" applyFont="1" applyFill="1" applyBorder="1" applyAlignment="1" applyProtection="1">
      <alignment horizontal="left" vertical="center" wrapText="1"/>
    </xf>
    <xf numFmtId="0" fontId="19" fillId="0" borderId="22" xfId="0" applyFont="1" applyFill="1" applyBorder="1" applyAlignment="1" applyProtection="1">
      <alignment horizontal="left" vertical="center" wrapText="1"/>
    </xf>
    <xf numFmtId="0" fontId="6" fillId="0" borderId="10" xfId="0" applyFont="1" applyFill="1" applyBorder="1" applyAlignment="1" applyProtection="1">
      <alignment horizontal="center" vertical="center" textRotation="90" wrapText="1"/>
    </xf>
    <xf numFmtId="0" fontId="14" fillId="0" borderId="23" xfId="0" applyFont="1" applyFill="1" applyBorder="1" applyAlignment="1" applyProtection="1">
      <alignment horizontal="center" vertical="center" textRotation="90" wrapText="1"/>
    </xf>
    <xf numFmtId="0" fontId="14" fillId="0" borderId="13" xfId="0" applyFont="1" applyFill="1" applyBorder="1" applyAlignment="1" applyProtection="1">
      <alignment horizontal="center" vertical="center" textRotation="90" wrapText="1"/>
    </xf>
    <xf numFmtId="0" fontId="14" fillId="0" borderId="24" xfId="0" applyFont="1" applyFill="1" applyBorder="1" applyAlignment="1" applyProtection="1">
      <alignment horizontal="center" vertical="center" textRotation="90" wrapText="1"/>
    </xf>
    <xf numFmtId="0" fontId="16" fillId="0" borderId="20" xfId="0" applyFont="1" applyFill="1" applyBorder="1" applyAlignment="1" applyProtection="1">
      <alignment horizontal="left" vertical="center" wrapText="1"/>
    </xf>
    <xf numFmtId="0" fontId="16" fillId="0" borderId="21" xfId="0" applyFont="1" applyFill="1" applyBorder="1" applyAlignment="1" applyProtection="1">
      <alignment horizontal="left" vertical="center" wrapText="1"/>
    </xf>
    <xf numFmtId="0" fontId="16" fillId="0" borderId="22" xfId="0" applyFont="1" applyFill="1" applyBorder="1" applyAlignment="1" applyProtection="1">
      <alignment horizontal="left" vertical="center" wrapText="1"/>
    </xf>
    <xf numFmtId="0" fontId="15" fillId="0" borderId="20" xfId="0" applyFont="1" applyFill="1" applyBorder="1" applyAlignment="1" applyProtection="1">
      <alignment horizontal="left" vertical="center" wrapText="1"/>
    </xf>
    <xf numFmtId="0" fontId="15" fillId="0" borderId="21" xfId="0" applyFont="1" applyFill="1" applyBorder="1" applyAlignment="1" applyProtection="1">
      <alignment horizontal="left" vertical="center" wrapText="1"/>
    </xf>
    <xf numFmtId="0" fontId="15" fillId="0" borderId="22" xfId="0" applyFont="1" applyFill="1" applyBorder="1" applyAlignment="1" applyProtection="1">
      <alignment horizontal="left" vertical="center" wrapText="1"/>
    </xf>
    <xf numFmtId="0" fontId="14" fillId="0" borderId="20" xfId="0" applyFont="1" applyFill="1" applyBorder="1" applyAlignment="1" applyProtection="1">
      <alignment horizontal="left" vertical="center" wrapText="1"/>
    </xf>
    <xf numFmtId="0" fontId="14" fillId="0" borderId="21" xfId="0" applyFont="1" applyFill="1" applyBorder="1" applyAlignment="1" applyProtection="1">
      <alignment horizontal="left" vertical="center" wrapText="1"/>
    </xf>
    <xf numFmtId="0" fontId="14" fillId="0" borderId="22" xfId="0" applyFont="1" applyFill="1" applyBorder="1" applyAlignment="1" applyProtection="1">
      <alignment horizontal="left" vertical="center" wrapText="1"/>
    </xf>
    <xf numFmtId="0" fontId="20" fillId="0" borderId="20" xfId="0" applyFont="1" applyFill="1" applyBorder="1" applyAlignment="1" applyProtection="1">
      <alignment horizontal="left" vertical="center" wrapText="1"/>
    </xf>
    <xf numFmtId="0" fontId="20" fillId="0" borderId="21" xfId="0" applyFont="1" applyFill="1" applyBorder="1" applyAlignment="1" applyProtection="1">
      <alignment horizontal="left" vertical="center" wrapText="1"/>
    </xf>
    <xf numFmtId="0" fontId="20" fillId="0" borderId="22" xfId="0" applyFont="1" applyFill="1" applyBorder="1" applyAlignment="1" applyProtection="1">
      <alignment horizontal="left" vertical="center" wrapText="1"/>
    </xf>
    <xf numFmtId="0" fontId="16" fillId="0" borderId="20" xfId="0" applyFont="1" applyFill="1" applyBorder="1" applyAlignment="1" applyProtection="1">
      <alignment horizontal="center" vertical="center" wrapText="1"/>
    </xf>
    <xf numFmtId="0" fontId="16" fillId="0" borderId="21" xfId="0" applyFont="1" applyFill="1" applyBorder="1" applyAlignment="1" applyProtection="1">
      <alignment horizontal="center" vertical="center" wrapText="1"/>
    </xf>
    <xf numFmtId="0" fontId="16" fillId="0" borderId="22" xfId="0" applyFont="1" applyFill="1" applyBorder="1" applyAlignment="1" applyProtection="1">
      <alignment horizontal="center" vertical="center" wrapText="1"/>
    </xf>
    <xf numFmtId="0" fontId="44" fillId="0" borderId="20" xfId="0" applyFont="1" applyFill="1" applyBorder="1" applyAlignment="1" applyProtection="1">
      <alignment horizontal="left" vertical="center" wrapText="1"/>
    </xf>
    <xf numFmtId="0" fontId="44" fillId="0" borderId="21" xfId="0" applyFont="1" applyFill="1" applyBorder="1" applyAlignment="1" applyProtection="1">
      <alignment horizontal="left" vertical="center" wrapText="1"/>
    </xf>
    <xf numFmtId="0" fontId="44" fillId="0" borderId="22" xfId="0" applyFont="1" applyFill="1" applyBorder="1" applyAlignment="1" applyProtection="1">
      <alignment horizontal="lef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 applyProtection="1">
      <alignment horizontal="center" vertical="center" wrapText="1"/>
    </xf>
    <xf numFmtId="0" fontId="15" fillId="0" borderId="20" xfId="0" applyFont="1" applyFill="1" applyBorder="1" applyAlignment="1">
      <alignment horizontal="left" vertical="center" wrapText="1"/>
    </xf>
    <xf numFmtId="0" fontId="15" fillId="0" borderId="21" xfId="0" applyFont="1" applyFill="1" applyBorder="1" applyAlignment="1">
      <alignment horizontal="left" vertical="center" wrapText="1"/>
    </xf>
    <xf numFmtId="0" fontId="15" fillId="0" borderId="22" xfId="0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6" fillId="0" borderId="10" xfId="0" applyFont="1" applyBorder="1" applyAlignment="1" applyProtection="1">
      <alignment horizontal="center" vertical="center" textRotation="90" wrapText="1"/>
    </xf>
    <xf numFmtId="0" fontId="44" fillId="0" borderId="14" xfId="0" applyFont="1" applyBorder="1" applyAlignment="1" applyProtection="1">
      <alignment horizontal="center" vertical="center" wrapText="1"/>
    </xf>
    <xf numFmtId="0" fontId="44" fillId="0" borderId="19" xfId="0" applyFont="1" applyBorder="1" applyAlignment="1" applyProtection="1">
      <alignment horizontal="center" vertical="center" wrapText="1"/>
    </xf>
    <xf numFmtId="0" fontId="44" fillId="0" borderId="18" xfId="0" applyFont="1" applyBorder="1" applyAlignment="1" applyProtection="1">
      <alignment horizontal="center" vertical="center" wrapText="1"/>
    </xf>
    <xf numFmtId="0" fontId="44" fillId="0" borderId="17" xfId="0" applyFont="1" applyBorder="1" applyAlignment="1" applyProtection="1">
      <alignment horizontal="center" vertical="center" wrapText="1"/>
    </xf>
    <xf numFmtId="0" fontId="15" fillId="0" borderId="20" xfId="0" applyFont="1" applyBorder="1" applyAlignment="1">
      <alignment horizontal="left" vertical="center" wrapText="1"/>
    </xf>
    <xf numFmtId="0" fontId="15" fillId="0" borderId="21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6" fillId="0" borderId="20" xfId="0" applyFont="1" applyFill="1" applyBorder="1" applyAlignment="1" applyProtection="1">
      <alignment horizontal="left" vertical="center" wrapText="1"/>
    </xf>
    <xf numFmtId="0" fontId="6" fillId="0" borderId="21" xfId="0" applyFont="1" applyFill="1" applyBorder="1" applyAlignment="1" applyProtection="1">
      <alignment horizontal="left" vertical="center" wrapText="1"/>
    </xf>
    <xf numFmtId="0" fontId="6" fillId="0" borderId="22" xfId="0" applyFont="1" applyFill="1" applyBorder="1" applyAlignment="1" applyProtection="1">
      <alignment horizontal="left" vertical="center" wrapText="1"/>
    </xf>
    <xf numFmtId="0" fontId="2" fillId="0" borderId="20" xfId="0" applyFont="1" applyBorder="1" applyAlignment="1">
      <alignment horizontal="left" wrapText="1"/>
    </xf>
    <xf numFmtId="0" fontId="2" fillId="0" borderId="21" xfId="0" applyFont="1" applyBorder="1" applyAlignment="1">
      <alignment horizontal="left" wrapText="1"/>
    </xf>
    <xf numFmtId="0" fontId="2" fillId="0" borderId="22" xfId="0" applyFont="1" applyBorder="1" applyAlignment="1">
      <alignment horizontal="left" wrapText="1"/>
    </xf>
    <xf numFmtId="0" fontId="6" fillId="0" borderId="20" xfId="0" applyFont="1" applyBorder="1" applyAlignment="1" applyProtection="1">
      <alignment horizontal="center" vertical="center"/>
    </xf>
    <xf numFmtId="0" fontId="6" fillId="0" borderId="21" xfId="0" applyFont="1" applyBorder="1" applyAlignment="1" applyProtection="1">
      <alignment horizontal="center" vertical="center"/>
    </xf>
    <xf numFmtId="0" fontId="6" fillId="0" borderId="22" xfId="0" applyFont="1" applyBorder="1" applyAlignment="1" applyProtection="1">
      <alignment horizontal="center" vertical="center"/>
    </xf>
    <xf numFmtId="49" fontId="43" fillId="0" borderId="14" xfId="43" applyNumberFormat="1" applyFont="1" applyFill="1" applyBorder="1" applyAlignment="1">
      <alignment horizontal="center" vertical="center" wrapText="1"/>
    </xf>
    <xf numFmtId="49" fontId="43" fillId="0" borderId="15" xfId="43" applyNumberFormat="1" applyFont="1" applyFill="1" applyBorder="1" applyAlignment="1">
      <alignment horizontal="center" vertical="center" wrapText="1"/>
    </xf>
    <xf numFmtId="49" fontId="43" fillId="0" borderId="19" xfId="43" applyNumberFormat="1" applyFont="1" applyFill="1" applyBorder="1" applyAlignment="1">
      <alignment horizontal="center" vertical="center" wrapText="1"/>
    </xf>
    <xf numFmtId="49" fontId="43" fillId="0" borderId="18" xfId="43" applyNumberFormat="1" applyFont="1" applyFill="1" applyBorder="1" applyAlignment="1">
      <alignment horizontal="center" vertical="center" wrapText="1"/>
    </xf>
    <xf numFmtId="49" fontId="43" fillId="0" borderId="16" xfId="43" applyNumberFormat="1" applyFont="1" applyFill="1" applyBorder="1" applyAlignment="1">
      <alignment horizontal="center" vertical="center" wrapText="1"/>
    </xf>
    <xf numFmtId="49" fontId="43" fillId="0" borderId="17" xfId="43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 applyProtection="1">
      <alignment horizontal="left" vertical="center" wrapText="1"/>
    </xf>
    <xf numFmtId="0" fontId="6" fillId="0" borderId="21" xfId="0" applyFont="1" applyBorder="1" applyAlignment="1" applyProtection="1">
      <alignment horizontal="left" vertical="center" wrapText="1"/>
    </xf>
    <xf numFmtId="0" fontId="6" fillId="0" borderId="22" xfId="0" applyFont="1" applyBorder="1" applyAlignment="1" applyProtection="1">
      <alignment horizontal="left" vertical="center" wrapText="1"/>
    </xf>
    <xf numFmtId="0" fontId="43" fillId="0" borderId="20" xfId="0" applyFont="1" applyBorder="1" applyAlignment="1" applyProtection="1">
      <alignment horizontal="left" vertical="center"/>
    </xf>
    <xf numFmtId="0" fontId="43" fillId="0" borderId="21" xfId="0" applyFont="1" applyBorder="1" applyAlignment="1" applyProtection="1">
      <alignment horizontal="left" vertical="center"/>
    </xf>
    <xf numFmtId="0" fontId="43" fillId="0" borderId="22" xfId="0" applyFont="1" applyBorder="1" applyAlignment="1" applyProtection="1">
      <alignment horizontal="left" vertical="center"/>
    </xf>
    <xf numFmtId="0" fontId="46" fillId="0" borderId="20" xfId="0" applyFont="1" applyFill="1" applyBorder="1" applyAlignment="1" applyProtection="1">
      <alignment horizontal="left" vertical="center" wrapText="1"/>
    </xf>
    <xf numFmtId="0" fontId="46" fillId="0" borderId="21" xfId="0" applyFont="1" applyFill="1" applyBorder="1" applyAlignment="1" applyProtection="1">
      <alignment horizontal="left" vertical="center" wrapText="1"/>
    </xf>
    <xf numFmtId="0" fontId="46" fillId="0" borderId="22" xfId="0" applyFont="1" applyFill="1" applyBorder="1" applyAlignment="1" applyProtection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49" fontId="6" fillId="0" borderId="16" xfId="0" applyNumberFormat="1" applyFont="1" applyBorder="1" applyAlignment="1">
      <alignment horizontal="center" vertical="top" wrapText="1"/>
    </xf>
    <xf numFmtId="49" fontId="6" fillId="0" borderId="0" xfId="0" applyNumberFormat="1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textRotation="90" wrapText="1"/>
    </xf>
    <xf numFmtId="0" fontId="2" fillId="0" borderId="13" xfId="0" applyFont="1" applyBorder="1" applyAlignment="1">
      <alignment horizontal="center" vertical="center" textRotation="90" wrapText="1"/>
    </xf>
    <xf numFmtId="0" fontId="5" fillId="0" borderId="0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center" wrapText="1" indent="2"/>
    </xf>
    <xf numFmtId="0" fontId="23" fillId="0" borderId="15" xfId="0" applyFont="1" applyBorder="1" applyAlignment="1">
      <alignment horizontal="center"/>
    </xf>
    <xf numFmtId="0" fontId="2" fillId="0" borderId="16" xfId="0" applyFont="1" applyBorder="1" applyAlignment="1" applyProtection="1">
      <alignment horizontal="left" wrapText="1"/>
    </xf>
    <xf numFmtId="0" fontId="2" fillId="0" borderId="21" xfId="0" applyFont="1" applyBorder="1" applyAlignment="1" applyProtection="1">
      <alignment horizontal="left" wrapText="1"/>
    </xf>
  </cellXfs>
  <cellStyles count="45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eutral" xfId="36"/>
    <cellStyle name="Note" xfId="37"/>
    <cellStyle name="Output" xfId="38"/>
    <cellStyle name="Title" xfId="39"/>
    <cellStyle name="Total" xfId="40"/>
    <cellStyle name="Warning Text" xfId="41"/>
    <cellStyle name="Обычный" xfId="0" builtinId="0"/>
    <cellStyle name="Обычный 2" xfId="42"/>
    <cellStyle name="Обычный_Шаблон формы 1 (исправления на 2003)" xfId="43"/>
    <cellStyle name="Финансовый [0]" xfId="44" builtin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tabSelected="1" zoomScale="115" zoomScaleNormal="115" zoomScaleSheetLayoutView="130" workbookViewId="0">
      <selection activeCell="G12" sqref="G12"/>
    </sheetView>
  </sheetViews>
  <sheetFormatPr defaultRowHeight="12.75" x14ac:dyDescent="0.2"/>
  <cols>
    <col min="1" max="1" width="1.140625" style="37" customWidth="1"/>
    <col min="2" max="2" width="15.42578125" style="37" customWidth="1"/>
    <col min="3" max="3" width="2.7109375" style="37" customWidth="1"/>
    <col min="4" max="4" width="18.85546875" style="37" customWidth="1"/>
    <col min="5" max="5" width="16" style="37" customWidth="1"/>
    <col min="6" max="6" width="14.85546875" style="37" customWidth="1"/>
    <col min="7" max="7" width="11" style="37" customWidth="1"/>
    <col min="8" max="8" width="15.5703125" style="37" customWidth="1"/>
    <col min="9" max="16384" width="9.140625" style="37"/>
  </cols>
  <sheetData>
    <row r="1" spans="1:8" ht="12.95" customHeight="1" x14ac:dyDescent="0.2">
      <c r="E1" s="15" t="s">
        <v>12</v>
      </c>
    </row>
    <row r="3" spans="1:8" ht="15.75" customHeight="1" x14ac:dyDescent="0.3">
      <c r="B3" s="139" t="s">
        <v>124</v>
      </c>
      <c r="C3" s="139"/>
      <c r="D3" s="139"/>
      <c r="E3" s="139"/>
      <c r="F3" s="139"/>
      <c r="G3" s="139"/>
      <c r="H3" s="139"/>
    </row>
    <row r="4" spans="1:8" ht="14.25" customHeight="1" x14ac:dyDescent="0.25">
      <c r="B4" s="140"/>
      <c r="C4" s="140"/>
      <c r="D4" s="140"/>
      <c r="E4" s="140"/>
      <c r="F4" s="140"/>
      <c r="G4" s="140"/>
      <c r="H4" s="140"/>
    </row>
    <row r="5" spans="1:8" ht="18.95" customHeight="1" x14ac:dyDescent="0.3">
      <c r="B5" s="139"/>
      <c r="C5" s="139"/>
      <c r="D5" s="139"/>
      <c r="E5" s="139"/>
      <c r="F5" s="139"/>
      <c r="G5" s="139"/>
      <c r="H5" s="139"/>
    </row>
    <row r="6" spans="1:8" ht="18.95" customHeight="1" x14ac:dyDescent="0.3">
      <c r="B6" s="16"/>
      <c r="C6" s="139" t="s">
        <v>190</v>
      </c>
      <c r="D6" s="139"/>
      <c r="E6" s="139"/>
      <c r="F6" s="139"/>
      <c r="G6" s="139"/>
      <c r="H6" s="16"/>
    </row>
    <row r="7" spans="1:8" x14ac:dyDescent="0.2">
      <c r="E7" s="18" t="s">
        <v>13</v>
      </c>
    </row>
    <row r="8" spans="1:8" ht="18.95" customHeight="1" x14ac:dyDescent="0.3">
      <c r="D8" s="17"/>
      <c r="F8" s="16"/>
      <c r="G8" s="16"/>
      <c r="H8" s="16"/>
    </row>
    <row r="9" spans="1:8" ht="12.95" customHeight="1" x14ac:dyDescent="0.2">
      <c r="E9" s="18"/>
      <c r="F9" s="32"/>
      <c r="G9" s="32"/>
      <c r="H9" s="32"/>
    </row>
    <row r="10" spans="1:8" ht="12.95" customHeight="1" x14ac:dyDescent="0.2">
      <c r="E10" s="18"/>
      <c r="F10" s="32"/>
      <c r="G10" s="32"/>
      <c r="H10" s="32"/>
    </row>
    <row r="11" spans="1:8" ht="12.95" customHeight="1" x14ac:dyDescent="0.2">
      <c r="B11" s="35"/>
      <c r="C11" s="35"/>
      <c r="D11" s="35"/>
      <c r="E11" s="35"/>
    </row>
    <row r="12" spans="1:8" ht="12.95" customHeight="1" x14ac:dyDescent="0.2">
      <c r="A12" s="38"/>
      <c r="B12" s="141" t="s">
        <v>14</v>
      </c>
      <c r="C12" s="142"/>
      <c r="D12" s="143"/>
      <c r="E12" s="19" t="s">
        <v>15</v>
      </c>
      <c r="F12" s="31"/>
      <c r="G12" s="15" t="s">
        <v>112</v>
      </c>
    </row>
    <row r="13" spans="1:8" ht="12.95" customHeight="1" x14ac:dyDescent="0.2">
      <c r="A13" s="38"/>
      <c r="B13" s="20"/>
      <c r="C13" s="21"/>
      <c r="D13" s="38"/>
      <c r="E13" s="39"/>
      <c r="F13" s="31"/>
      <c r="G13" s="22" t="s">
        <v>125</v>
      </c>
    </row>
    <row r="14" spans="1:8" ht="37.5" customHeight="1" x14ac:dyDescent="0.2">
      <c r="A14" s="38"/>
      <c r="B14" s="115" t="s">
        <v>130</v>
      </c>
      <c r="C14" s="116"/>
      <c r="D14" s="117"/>
      <c r="E14" s="72" t="s">
        <v>126</v>
      </c>
      <c r="F14" s="31"/>
      <c r="G14" s="22"/>
    </row>
    <row r="15" spans="1:8" ht="12.75" customHeight="1" x14ac:dyDescent="0.2">
      <c r="A15" s="38"/>
      <c r="B15" s="23"/>
      <c r="C15" s="24"/>
      <c r="D15" s="25"/>
      <c r="E15" s="26"/>
      <c r="G15" s="27" t="s">
        <v>16</v>
      </c>
    </row>
    <row r="16" spans="1:8" ht="12.75" customHeight="1" x14ac:dyDescent="0.2">
      <c r="A16" s="38"/>
      <c r="B16" s="23"/>
      <c r="C16" s="24"/>
      <c r="D16" s="25"/>
      <c r="E16" s="26"/>
      <c r="F16" s="113" t="s">
        <v>17</v>
      </c>
      <c r="G16" s="114"/>
      <c r="H16" s="114"/>
    </row>
    <row r="17" spans="1:9" ht="12.75" customHeight="1" x14ac:dyDescent="0.2">
      <c r="A17" s="38"/>
      <c r="B17" s="115" t="s">
        <v>18</v>
      </c>
      <c r="C17" s="116"/>
      <c r="D17" s="117"/>
      <c r="E17" s="123" t="s">
        <v>127</v>
      </c>
      <c r="F17" s="111" t="s">
        <v>179</v>
      </c>
      <c r="G17" s="112"/>
      <c r="H17" s="112"/>
    </row>
    <row r="18" spans="1:9" ht="12.75" customHeight="1" x14ac:dyDescent="0.2">
      <c r="A18" s="38"/>
      <c r="B18" s="115" t="s">
        <v>19</v>
      </c>
      <c r="C18" s="116"/>
      <c r="D18" s="117"/>
      <c r="E18" s="123"/>
    </row>
    <row r="19" spans="1:9" ht="12.75" customHeight="1" x14ac:dyDescent="0.2">
      <c r="A19" s="38"/>
      <c r="B19" s="115" t="s">
        <v>182</v>
      </c>
      <c r="C19" s="116"/>
      <c r="D19" s="117"/>
      <c r="E19" s="123"/>
      <c r="F19" s="118"/>
      <c r="G19" s="119"/>
      <c r="H19" s="119"/>
    </row>
    <row r="20" spans="1:9" ht="12.95" customHeight="1" x14ac:dyDescent="0.2">
      <c r="A20" s="38"/>
      <c r="B20" s="120"/>
      <c r="C20" s="121"/>
      <c r="D20" s="122"/>
      <c r="E20" s="123"/>
      <c r="F20" s="113"/>
      <c r="G20" s="114"/>
      <c r="H20" s="114"/>
    </row>
    <row r="21" spans="1:9" ht="12.95" customHeight="1" x14ac:dyDescent="0.2">
      <c r="A21" s="38"/>
      <c r="B21" s="29"/>
      <c r="C21" s="30"/>
      <c r="D21" s="38"/>
      <c r="E21" s="39"/>
      <c r="F21" s="113"/>
      <c r="G21" s="114"/>
      <c r="H21" s="114"/>
    </row>
    <row r="22" spans="1:9" ht="12.95" customHeight="1" x14ac:dyDescent="0.2">
      <c r="A22" s="38"/>
      <c r="B22" s="31"/>
      <c r="C22" s="32"/>
      <c r="D22" s="38"/>
      <c r="E22" s="28"/>
    </row>
    <row r="23" spans="1:9" ht="12.95" customHeight="1" x14ac:dyDescent="0.2">
      <c r="B23" s="41"/>
      <c r="C23" s="41"/>
      <c r="D23" s="41"/>
      <c r="E23" s="41"/>
    </row>
    <row r="24" spans="1:9" ht="12.95" customHeight="1" x14ac:dyDescent="0.2">
      <c r="B24" s="32"/>
      <c r="C24" s="32"/>
      <c r="D24" s="32"/>
      <c r="E24" s="32"/>
    </row>
    <row r="25" spans="1:9" ht="12.95" customHeight="1" x14ac:dyDescent="0.2">
      <c r="B25" s="32"/>
      <c r="C25" s="32"/>
      <c r="D25" s="32"/>
      <c r="E25" s="32"/>
    </row>
    <row r="26" spans="1:9" ht="12.95" customHeight="1" x14ac:dyDescent="0.2">
      <c r="B26" s="32"/>
      <c r="C26" s="32"/>
      <c r="D26" s="32"/>
      <c r="E26" s="32"/>
    </row>
    <row r="27" spans="1:9" ht="12.95" customHeight="1" x14ac:dyDescent="0.2">
      <c r="B27" s="32"/>
      <c r="C27" s="32"/>
      <c r="D27" s="32"/>
      <c r="E27" s="32"/>
    </row>
    <row r="28" spans="1:9" ht="12.95" customHeight="1" x14ac:dyDescent="0.2">
      <c r="B28" s="32"/>
      <c r="C28" s="32"/>
      <c r="D28" s="32"/>
      <c r="E28" s="32"/>
    </row>
    <row r="30" spans="1:9" ht="12.95" customHeight="1" x14ac:dyDescent="0.2">
      <c r="B30" s="35"/>
      <c r="C30" s="35"/>
      <c r="D30" s="35"/>
      <c r="E30" s="35"/>
      <c r="F30" s="35"/>
      <c r="G30" s="35"/>
      <c r="H30" s="35"/>
    </row>
    <row r="31" spans="1:9" ht="12.95" customHeight="1" x14ac:dyDescent="0.2">
      <c r="A31" s="38"/>
      <c r="B31" s="33" t="s">
        <v>20</v>
      </c>
      <c r="C31" s="34"/>
      <c r="D31" s="41"/>
      <c r="E31" s="41"/>
      <c r="F31" s="41"/>
      <c r="G31" s="41"/>
      <c r="H31" s="42"/>
      <c r="I31" s="32"/>
    </row>
    <row r="32" spans="1:9" ht="12.95" customHeight="1" x14ac:dyDescent="0.2">
      <c r="A32" s="38"/>
      <c r="B32" s="31"/>
      <c r="C32" s="32"/>
      <c r="D32" s="32"/>
      <c r="E32" s="32"/>
      <c r="F32" s="32"/>
      <c r="G32" s="32"/>
      <c r="H32" s="38"/>
      <c r="I32" s="32"/>
    </row>
    <row r="33" spans="1:9" ht="12.95" customHeight="1" x14ac:dyDescent="0.2">
      <c r="A33" s="38"/>
      <c r="B33" s="127" t="s">
        <v>21</v>
      </c>
      <c r="C33" s="128"/>
      <c r="D33" s="135" t="s">
        <v>191</v>
      </c>
      <c r="E33" s="135"/>
      <c r="F33" s="135"/>
      <c r="G33" s="135"/>
      <c r="H33" s="136"/>
      <c r="I33" s="32"/>
    </row>
    <row r="34" spans="1:9" ht="12.95" customHeight="1" x14ac:dyDescent="0.2">
      <c r="A34" s="38"/>
      <c r="B34" s="31"/>
      <c r="C34" s="32"/>
      <c r="D34" s="41"/>
      <c r="E34" s="41"/>
      <c r="F34" s="41"/>
      <c r="G34" s="41"/>
      <c r="H34" s="42"/>
      <c r="I34" s="32"/>
    </row>
    <row r="35" spans="1:9" ht="12.95" customHeight="1" x14ac:dyDescent="0.2">
      <c r="A35" s="38"/>
      <c r="B35" s="31" t="s">
        <v>22</v>
      </c>
      <c r="C35" s="32"/>
      <c r="D35" s="137" t="s">
        <v>192</v>
      </c>
      <c r="E35" s="137"/>
      <c r="F35" s="137"/>
      <c r="G35" s="137"/>
      <c r="H35" s="138"/>
      <c r="I35" s="32"/>
    </row>
    <row r="36" spans="1:9" ht="12.95" customHeight="1" x14ac:dyDescent="0.2">
      <c r="A36" s="38"/>
      <c r="B36" s="31"/>
      <c r="C36" s="32"/>
      <c r="D36" s="137"/>
      <c r="E36" s="137"/>
      <c r="F36" s="137"/>
      <c r="G36" s="137"/>
      <c r="H36" s="138"/>
      <c r="I36" s="32"/>
    </row>
    <row r="37" spans="1:9" ht="12.95" customHeight="1" x14ac:dyDescent="0.2">
      <c r="A37" s="38"/>
      <c r="B37" s="129"/>
      <c r="C37" s="130"/>
      <c r="D37" s="130"/>
      <c r="E37" s="130"/>
      <c r="F37" s="130"/>
      <c r="G37" s="130"/>
      <c r="H37" s="131"/>
    </row>
    <row r="38" spans="1:9" ht="12.75" customHeight="1" x14ac:dyDescent="0.2">
      <c r="A38" s="38"/>
      <c r="B38" s="124" t="s">
        <v>23</v>
      </c>
      <c r="C38" s="125"/>
      <c r="D38" s="125"/>
      <c r="E38" s="125"/>
      <c r="F38" s="125"/>
      <c r="G38" s="125"/>
      <c r="H38" s="126"/>
    </row>
    <row r="39" spans="1:9" ht="12.95" customHeight="1" x14ac:dyDescent="0.2">
      <c r="A39" s="38"/>
      <c r="B39" s="31"/>
      <c r="C39" s="32"/>
      <c r="D39" s="32"/>
      <c r="E39" s="32"/>
      <c r="F39" s="32"/>
      <c r="G39" s="32"/>
      <c r="H39" s="38"/>
      <c r="I39" s="32"/>
    </row>
    <row r="40" spans="1:9" ht="12.95" customHeight="1" x14ac:dyDescent="0.2">
      <c r="A40" s="38"/>
      <c r="B40" s="132"/>
      <c r="C40" s="133"/>
      <c r="D40" s="133"/>
      <c r="E40" s="133"/>
      <c r="F40" s="133"/>
      <c r="G40" s="133"/>
      <c r="H40" s="134"/>
      <c r="I40" s="32"/>
    </row>
    <row r="41" spans="1:9" ht="12.95" customHeight="1" x14ac:dyDescent="0.2">
      <c r="A41" s="38"/>
      <c r="B41" s="124" t="s">
        <v>24</v>
      </c>
      <c r="C41" s="125"/>
      <c r="D41" s="125"/>
      <c r="E41" s="125"/>
      <c r="F41" s="125"/>
      <c r="G41" s="125"/>
      <c r="H41" s="126"/>
      <c r="I41" s="32"/>
    </row>
    <row r="42" spans="1:9" ht="12.95" customHeight="1" x14ac:dyDescent="0.2">
      <c r="A42" s="38"/>
      <c r="B42" s="40"/>
      <c r="C42" s="35"/>
      <c r="D42" s="35"/>
      <c r="E42" s="35"/>
      <c r="F42" s="35"/>
      <c r="G42" s="35"/>
      <c r="H42" s="36"/>
      <c r="I42" s="32"/>
    </row>
    <row r="43" spans="1:9" ht="12.95" customHeight="1" x14ac:dyDescent="0.2">
      <c r="B43" s="41"/>
      <c r="C43" s="41"/>
      <c r="D43" s="41"/>
      <c r="E43" s="41"/>
      <c r="F43" s="41"/>
      <c r="G43" s="41"/>
      <c r="H43" s="41"/>
    </row>
  </sheetData>
  <mergeCells count="23">
    <mergeCell ref="B3:H3"/>
    <mergeCell ref="B4:H4"/>
    <mergeCell ref="B5:H5"/>
    <mergeCell ref="B12:D12"/>
    <mergeCell ref="B14:D14"/>
    <mergeCell ref="F16:H16"/>
    <mergeCell ref="C6:G6"/>
    <mergeCell ref="B41:H41"/>
    <mergeCell ref="B33:C33"/>
    <mergeCell ref="B37:H37"/>
    <mergeCell ref="B38:H38"/>
    <mergeCell ref="B40:H40"/>
    <mergeCell ref="D33:H33"/>
    <mergeCell ref="D35:H36"/>
    <mergeCell ref="F17:H17"/>
    <mergeCell ref="F21:H21"/>
    <mergeCell ref="F20:H20"/>
    <mergeCell ref="B18:D18"/>
    <mergeCell ref="B19:D19"/>
    <mergeCell ref="F19:H19"/>
    <mergeCell ref="B20:D20"/>
    <mergeCell ref="E17:E20"/>
    <mergeCell ref="B17:D17"/>
  </mergeCells>
  <phoneticPr fontId="3" type="noConversion"/>
  <pageMargins left="0.74803149606299213" right="0.74803149606299213" top="0.98425196850393704" bottom="0.78740157480314965" header="0.51181102362204722" footer="0.51181102362204722"/>
  <pageSetup paperSize="9" scale="92" orientation="portrait" r:id="rId1"/>
  <headerFooter alignWithMargins="0">
    <oddFooter>&amp;C&amp;L9929A2DE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opLeftCell="A28" zoomScaleNormal="100" workbookViewId="0">
      <selection activeCell="B30" sqref="B30:C30"/>
    </sheetView>
  </sheetViews>
  <sheetFormatPr defaultRowHeight="15.75" x14ac:dyDescent="0.25"/>
  <cols>
    <col min="1" max="1" width="5.5703125" style="9" customWidth="1"/>
    <col min="2" max="2" width="6.5703125" style="7" customWidth="1"/>
    <col min="3" max="3" width="40.28515625" style="7" customWidth="1"/>
    <col min="4" max="4" width="5" style="7" customWidth="1"/>
    <col min="5" max="5" width="10.140625" style="7" customWidth="1"/>
    <col min="6" max="6" width="10.42578125" style="7" customWidth="1"/>
    <col min="7" max="7" width="9" style="7" customWidth="1"/>
    <col min="8" max="8" width="9.5703125" style="7" customWidth="1"/>
    <col min="9" max="9" width="10.140625" style="7" customWidth="1"/>
    <col min="10" max="10" width="8.28515625" style="7" customWidth="1"/>
    <col min="11" max="11" width="9" style="7" customWidth="1"/>
    <col min="12" max="12" width="9.140625" style="100"/>
    <col min="13" max="16384" width="9.140625" style="7"/>
  </cols>
  <sheetData>
    <row r="1" spans="1:12" s="8" customFormat="1" ht="21.75" customHeight="1" x14ac:dyDescent="0.2">
      <c r="A1" s="144" t="s">
        <v>27</v>
      </c>
      <c r="B1" s="144"/>
      <c r="C1" s="144"/>
      <c r="D1" s="144"/>
      <c r="E1" s="144"/>
      <c r="F1" s="144"/>
      <c r="G1" s="144"/>
      <c r="H1" s="144"/>
      <c r="I1" s="144"/>
      <c r="J1" s="145"/>
      <c r="L1" s="98"/>
    </row>
    <row r="2" spans="1:12" s="8" customFormat="1" ht="30" customHeight="1" x14ac:dyDescent="0.2">
      <c r="A2" s="147" t="s">
        <v>4</v>
      </c>
      <c r="B2" s="147"/>
      <c r="C2" s="147"/>
      <c r="D2" s="146" t="s">
        <v>26</v>
      </c>
      <c r="E2" s="148" t="s">
        <v>128</v>
      </c>
      <c r="F2" s="148"/>
      <c r="G2" s="148"/>
      <c r="H2" s="148" t="s">
        <v>114</v>
      </c>
      <c r="I2" s="148"/>
      <c r="J2" s="150" t="s">
        <v>28</v>
      </c>
      <c r="K2" s="150"/>
      <c r="L2" s="98"/>
    </row>
    <row r="3" spans="1:12" s="8" customFormat="1" ht="30.75" customHeight="1" x14ac:dyDescent="0.2">
      <c r="A3" s="147"/>
      <c r="B3" s="147"/>
      <c r="C3" s="147"/>
      <c r="D3" s="146"/>
      <c r="E3" s="150" t="s">
        <v>0</v>
      </c>
      <c r="F3" s="149" t="s">
        <v>164</v>
      </c>
      <c r="G3" s="149"/>
      <c r="H3" s="148"/>
      <c r="I3" s="148"/>
      <c r="J3" s="150"/>
      <c r="K3" s="150"/>
      <c r="L3" s="98"/>
    </row>
    <row r="4" spans="1:12" s="8" customFormat="1" ht="120" customHeight="1" x14ac:dyDescent="0.2">
      <c r="A4" s="147"/>
      <c r="B4" s="147"/>
      <c r="C4" s="147"/>
      <c r="D4" s="146"/>
      <c r="E4" s="150"/>
      <c r="F4" s="78" t="s">
        <v>163</v>
      </c>
      <c r="G4" s="79" t="s">
        <v>162</v>
      </c>
      <c r="H4" s="13" t="s">
        <v>0</v>
      </c>
      <c r="I4" s="77" t="s">
        <v>46</v>
      </c>
      <c r="J4" s="13" t="s">
        <v>0</v>
      </c>
      <c r="K4" s="47" t="s">
        <v>96</v>
      </c>
      <c r="L4" s="98"/>
    </row>
    <row r="5" spans="1:12" s="84" customFormat="1" ht="12" customHeight="1" x14ac:dyDescent="0.15">
      <c r="A5" s="167" t="s">
        <v>2</v>
      </c>
      <c r="B5" s="168"/>
      <c r="C5" s="169"/>
      <c r="D5" s="83" t="s">
        <v>3</v>
      </c>
      <c r="E5" s="83">
        <v>1</v>
      </c>
      <c r="F5" s="83">
        <v>2</v>
      </c>
      <c r="G5" s="83">
        <v>3</v>
      </c>
      <c r="H5" s="83">
        <v>4</v>
      </c>
      <c r="I5" s="83">
        <v>5</v>
      </c>
      <c r="J5" s="83">
        <v>6</v>
      </c>
      <c r="K5" s="83">
        <v>7</v>
      </c>
      <c r="L5" s="99"/>
    </row>
    <row r="6" spans="1:12" s="8" customFormat="1" ht="16.5" customHeight="1" x14ac:dyDescent="0.2">
      <c r="A6" s="170" t="s">
        <v>42</v>
      </c>
      <c r="B6" s="160" t="s">
        <v>25</v>
      </c>
      <c r="C6" s="161"/>
      <c r="D6" s="43">
        <v>1</v>
      </c>
      <c r="E6" s="90">
        <v>7248</v>
      </c>
      <c r="F6" s="90">
        <v>4784</v>
      </c>
      <c r="G6" s="90">
        <v>134</v>
      </c>
      <c r="H6" s="90">
        <v>3772</v>
      </c>
      <c r="I6" s="90" t="s">
        <v>180</v>
      </c>
      <c r="J6" s="90">
        <v>3476</v>
      </c>
      <c r="K6" s="91">
        <v>1035</v>
      </c>
      <c r="L6" s="101">
        <f t="shared" ref="L6:L42" si="0">E6-F6</f>
        <v>2464</v>
      </c>
    </row>
    <row r="7" spans="1:12" s="8" customFormat="1" ht="24.75" customHeight="1" x14ac:dyDescent="0.2">
      <c r="A7" s="171"/>
      <c r="B7" s="160" t="s">
        <v>132</v>
      </c>
      <c r="C7" s="161"/>
      <c r="D7" s="43">
        <v>2</v>
      </c>
      <c r="E7" s="90">
        <v>33837</v>
      </c>
      <c r="F7" s="90">
        <v>33260</v>
      </c>
      <c r="G7" s="90">
        <v>46</v>
      </c>
      <c r="H7" s="90">
        <v>33308</v>
      </c>
      <c r="I7" s="90">
        <v>28149</v>
      </c>
      <c r="J7" s="90">
        <v>529</v>
      </c>
      <c r="K7" s="91"/>
      <c r="L7" s="101">
        <f t="shared" si="0"/>
        <v>577</v>
      </c>
    </row>
    <row r="8" spans="1:12" s="8" customFormat="1" ht="24" customHeight="1" x14ac:dyDescent="0.2">
      <c r="A8" s="171"/>
      <c r="B8" s="160" t="s">
        <v>30</v>
      </c>
      <c r="C8" s="161"/>
      <c r="D8" s="43">
        <v>3</v>
      </c>
      <c r="E8" s="90">
        <v>65</v>
      </c>
      <c r="F8" s="90">
        <v>59</v>
      </c>
      <c r="G8" s="90">
        <v>1</v>
      </c>
      <c r="H8" s="90">
        <v>58</v>
      </c>
      <c r="I8" s="90">
        <v>41</v>
      </c>
      <c r="J8" s="90">
        <v>7</v>
      </c>
      <c r="K8" s="91"/>
      <c r="L8" s="101">
        <f t="shared" si="0"/>
        <v>6</v>
      </c>
    </row>
    <row r="9" spans="1:12" s="8" customFormat="1" ht="18.75" customHeight="1" x14ac:dyDescent="0.2">
      <c r="A9" s="171"/>
      <c r="B9" s="160" t="s">
        <v>29</v>
      </c>
      <c r="C9" s="161"/>
      <c r="D9" s="43">
        <v>4</v>
      </c>
      <c r="E9" s="90">
        <v>3095</v>
      </c>
      <c r="F9" s="90">
        <v>2582</v>
      </c>
      <c r="G9" s="90">
        <v>39</v>
      </c>
      <c r="H9" s="90">
        <v>2729</v>
      </c>
      <c r="I9" s="90">
        <v>1788</v>
      </c>
      <c r="J9" s="90">
        <v>366</v>
      </c>
      <c r="K9" s="91"/>
      <c r="L9" s="101">
        <f t="shared" si="0"/>
        <v>513</v>
      </c>
    </row>
    <row r="10" spans="1:12" s="8" customFormat="1" ht="27" customHeight="1" x14ac:dyDescent="0.2">
      <c r="A10" s="171"/>
      <c r="B10" s="160" t="s">
        <v>187</v>
      </c>
      <c r="C10" s="161"/>
      <c r="D10" s="43">
        <v>5</v>
      </c>
      <c r="E10" s="90">
        <v>34</v>
      </c>
      <c r="F10" s="90">
        <v>26</v>
      </c>
      <c r="G10" s="90">
        <v>2</v>
      </c>
      <c r="H10" s="90">
        <v>29</v>
      </c>
      <c r="I10" s="90">
        <v>4</v>
      </c>
      <c r="J10" s="90">
        <v>5</v>
      </c>
      <c r="K10" s="91"/>
      <c r="L10" s="101">
        <f t="shared" si="0"/>
        <v>8</v>
      </c>
    </row>
    <row r="11" spans="1:12" s="8" customFormat="1" ht="27" customHeight="1" x14ac:dyDescent="0.2">
      <c r="A11" s="171"/>
      <c r="B11" s="160" t="s">
        <v>134</v>
      </c>
      <c r="C11" s="161"/>
      <c r="D11" s="43">
        <v>6</v>
      </c>
      <c r="E11" s="90"/>
      <c r="F11" s="90"/>
      <c r="G11" s="90"/>
      <c r="H11" s="90"/>
      <c r="I11" s="90"/>
      <c r="J11" s="90"/>
      <c r="K11" s="91"/>
      <c r="L11" s="101">
        <f t="shared" si="0"/>
        <v>0</v>
      </c>
    </row>
    <row r="12" spans="1:12" s="8" customFormat="1" ht="15" customHeight="1" x14ac:dyDescent="0.2">
      <c r="A12" s="171"/>
      <c r="B12" s="160" t="s">
        <v>131</v>
      </c>
      <c r="C12" s="161"/>
      <c r="D12" s="43">
        <v>7</v>
      </c>
      <c r="E12" s="90">
        <v>26</v>
      </c>
      <c r="F12" s="90">
        <v>6</v>
      </c>
      <c r="G12" s="90">
        <v>4</v>
      </c>
      <c r="H12" s="90">
        <v>7</v>
      </c>
      <c r="I12" s="90">
        <v>3</v>
      </c>
      <c r="J12" s="90">
        <v>19</v>
      </c>
      <c r="K12" s="91">
        <v>6</v>
      </c>
      <c r="L12" s="101">
        <f t="shared" si="0"/>
        <v>20</v>
      </c>
    </row>
    <row r="13" spans="1:12" s="8" customFormat="1" ht="15" customHeight="1" x14ac:dyDescent="0.2">
      <c r="A13" s="171"/>
      <c r="B13" s="160" t="s">
        <v>133</v>
      </c>
      <c r="C13" s="161"/>
      <c r="D13" s="43">
        <v>8</v>
      </c>
      <c r="E13" s="90">
        <v>1</v>
      </c>
      <c r="F13" s="90">
        <v>1</v>
      </c>
      <c r="G13" s="90"/>
      <c r="H13" s="90">
        <v>1</v>
      </c>
      <c r="I13" s="90">
        <v>1</v>
      </c>
      <c r="J13" s="90"/>
      <c r="K13" s="91"/>
      <c r="L13" s="101">
        <f t="shared" si="0"/>
        <v>0</v>
      </c>
    </row>
    <row r="14" spans="1:12" s="8" customFormat="1" ht="15.75" customHeight="1" x14ac:dyDescent="0.2">
      <c r="A14" s="172"/>
      <c r="B14" s="10" t="s">
        <v>37</v>
      </c>
      <c r="C14" s="10"/>
      <c r="D14" s="43">
        <v>9</v>
      </c>
      <c r="E14" s="105">
        <f t="shared" ref="E14:K14" si="1">SUM(E6:E13)</f>
        <v>44306</v>
      </c>
      <c r="F14" s="105">
        <f t="shared" si="1"/>
        <v>40718</v>
      </c>
      <c r="G14" s="105">
        <f t="shared" si="1"/>
        <v>226</v>
      </c>
      <c r="H14" s="105">
        <f t="shared" si="1"/>
        <v>39904</v>
      </c>
      <c r="I14" s="105">
        <f t="shared" si="1"/>
        <v>29986</v>
      </c>
      <c r="J14" s="105">
        <f t="shared" si="1"/>
        <v>4402</v>
      </c>
      <c r="K14" s="105">
        <f t="shared" si="1"/>
        <v>1041</v>
      </c>
      <c r="L14" s="101">
        <f t="shared" si="0"/>
        <v>3588</v>
      </c>
    </row>
    <row r="15" spans="1:12" ht="16.5" customHeight="1" x14ac:dyDescent="0.25">
      <c r="A15" s="162" t="s">
        <v>61</v>
      </c>
      <c r="B15" s="153" t="s">
        <v>32</v>
      </c>
      <c r="C15" s="154"/>
      <c r="D15" s="43">
        <v>10</v>
      </c>
      <c r="E15" s="92">
        <v>1100</v>
      </c>
      <c r="F15" s="92">
        <v>1035</v>
      </c>
      <c r="G15" s="92">
        <v>8</v>
      </c>
      <c r="H15" s="92">
        <v>1043</v>
      </c>
      <c r="I15" s="92">
        <v>772</v>
      </c>
      <c r="J15" s="92">
        <v>57</v>
      </c>
      <c r="K15" s="91"/>
      <c r="L15" s="101">
        <f t="shared" si="0"/>
        <v>65</v>
      </c>
    </row>
    <row r="16" spans="1:12" ht="13.5" customHeight="1" x14ac:dyDescent="0.25">
      <c r="A16" s="163"/>
      <c r="B16" s="106"/>
      <c r="C16" s="107" t="s">
        <v>184</v>
      </c>
      <c r="D16" s="43">
        <v>11</v>
      </c>
      <c r="E16" s="92">
        <v>1607</v>
      </c>
      <c r="F16" s="92">
        <v>792</v>
      </c>
      <c r="G16" s="92">
        <v>20</v>
      </c>
      <c r="H16" s="92">
        <v>1185</v>
      </c>
      <c r="I16" s="92">
        <v>716</v>
      </c>
      <c r="J16" s="92">
        <v>422</v>
      </c>
      <c r="K16" s="91">
        <v>136</v>
      </c>
      <c r="L16" s="101">
        <f t="shared" si="0"/>
        <v>815</v>
      </c>
    </row>
    <row r="17" spans="1:12" ht="26.25" customHeight="1" x14ac:dyDescent="0.25">
      <c r="A17" s="163"/>
      <c r="B17" s="153" t="s">
        <v>136</v>
      </c>
      <c r="C17" s="154"/>
      <c r="D17" s="43">
        <v>12</v>
      </c>
      <c r="E17" s="92">
        <v>12</v>
      </c>
      <c r="F17" s="92">
        <v>10</v>
      </c>
      <c r="G17" s="92"/>
      <c r="H17" s="92">
        <v>12</v>
      </c>
      <c r="I17" s="92">
        <v>8</v>
      </c>
      <c r="J17" s="92"/>
      <c r="K17" s="91"/>
      <c r="L17" s="101">
        <f t="shared" si="0"/>
        <v>2</v>
      </c>
    </row>
    <row r="18" spans="1:12" ht="18" customHeight="1" x14ac:dyDescent="0.25">
      <c r="A18" s="163"/>
      <c r="B18" s="160" t="s">
        <v>29</v>
      </c>
      <c r="C18" s="161"/>
      <c r="D18" s="43">
        <v>13</v>
      </c>
      <c r="E18" s="91">
        <v>86</v>
      </c>
      <c r="F18" s="91">
        <v>76</v>
      </c>
      <c r="G18" s="91"/>
      <c r="H18" s="91">
        <v>77</v>
      </c>
      <c r="I18" s="91">
        <v>50</v>
      </c>
      <c r="J18" s="91">
        <v>9</v>
      </c>
      <c r="K18" s="91"/>
      <c r="L18" s="101">
        <f t="shared" si="0"/>
        <v>10</v>
      </c>
    </row>
    <row r="19" spans="1:12" ht="24" customHeight="1" x14ac:dyDescent="0.25">
      <c r="A19" s="163"/>
      <c r="B19" s="153" t="s">
        <v>187</v>
      </c>
      <c r="C19" s="154"/>
      <c r="D19" s="43">
        <v>14</v>
      </c>
      <c r="E19" s="91">
        <v>4</v>
      </c>
      <c r="F19" s="91">
        <v>3</v>
      </c>
      <c r="G19" s="91"/>
      <c r="H19" s="91">
        <v>4</v>
      </c>
      <c r="I19" s="91"/>
      <c r="J19" s="91"/>
      <c r="K19" s="91"/>
      <c r="L19" s="101">
        <f t="shared" si="0"/>
        <v>1</v>
      </c>
    </row>
    <row r="20" spans="1:12" ht="17.25" customHeight="1" x14ac:dyDescent="0.25">
      <c r="A20" s="163"/>
      <c r="B20" s="153" t="s">
        <v>35</v>
      </c>
      <c r="C20" s="154"/>
      <c r="D20" s="43">
        <v>15</v>
      </c>
      <c r="E20" s="91"/>
      <c r="F20" s="91"/>
      <c r="G20" s="91"/>
      <c r="H20" s="91"/>
      <c r="I20" s="91"/>
      <c r="J20" s="91"/>
      <c r="K20" s="91"/>
      <c r="L20" s="101">
        <f t="shared" si="0"/>
        <v>0</v>
      </c>
    </row>
    <row r="21" spans="1:12" ht="18" customHeight="1" x14ac:dyDescent="0.25">
      <c r="A21" s="163"/>
      <c r="B21" s="153" t="s">
        <v>137</v>
      </c>
      <c r="C21" s="154"/>
      <c r="D21" s="43">
        <v>16</v>
      </c>
      <c r="E21" s="91"/>
      <c r="F21" s="91"/>
      <c r="G21" s="91"/>
      <c r="H21" s="91"/>
      <c r="I21" s="91"/>
      <c r="J21" s="91"/>
      <c r="K21" s="91"/>
      <c r="L21" s="101">
        <f t="shared" si="0"/>
        <v>0</v>
      </c>
    </row>
    <row r="22" spans="1:12" ht="16.5" customHeight="1" x14ac:dyDescent="0.25">
      <c r="A22" s="164"/>
      <c r="B22" s="10" t="s">
        <v>37</v>
      </c>
      <c r="C22" s="10"/>
      <c r="D22" s="43">
        <v>17</v>
      </c>
      <c r="E22" s="91">
        <v>2037</v>
      </c>
      <c r="F22" s="91">
        <v>1172</v>
      </c>
      <c r="G22" s="91">
        <v>22</v>
      </c>
      <c r="H22" s="91">
        <v>1549</v>
      </c>
      <c r="I22" s="91">
        <v>774</v>
      </c>
      <c r="J22" s="91">
        <v>488</v>
      </c>
      <c r="K22" s="91">
        <v>136</v>
      </c>
      <c r="L22" s="101">
        <f t="shared" si="0"/>
        <v>865</v>
      </c>
    </row>
    <row r="23" spans="1:12" ht="15.75" customHeight="1" x14ac:dyDescent="0.25">
      <c r="A23" s="156" t="s">
        <v>119</v>
      </c>
      <c r="B23" s="153" t="s">
        <v>135</v>
      </c>
      <c r="C23" s="154"/>
      <c r="D23" s="43">
        <v>18</v>
      </c>
      <c r="E23" s="91">
        <v>4252</v>
      </c>
      <c r="F23" s="91">
        <v>4018</v>
      </c>
      <c r="G23" s="91">
        <v>6</v>
      </c>
      <c r="H23" s="91">
        <v>4067</v>
      </c>
      <c r="I23" s="91">
        <v>2859</v>
      </c>
      <c r="J23" s="91">
        <v>185</v>
      </c>
      <c r="K23" s="91">
        <v>1</v>
      </c>
      <c r="L23" s="101">
        <f t="shared" si="0"/>
        <v>234</v>
      </c>
    </row>
    <row r="24" spans="1:12" ht="22.5" customHeight="1" x14ac:dyDescent="0.25">
      <c r="A24" s="156"/>
      <c r="B24" s="153" t="s">
        <v>136</v>
      </c>
      <c r="C24" s="154"/>
      <c r="D24" s="43">
        <v>19</v>
      </c>
      <c r="E24" s="91">
        <v>96</v>
      </c>
      <c r="F24" s="91">
        <v>95</v>
      </c>
      <c r="G24" s="91"/>
      <c r="H24" s="91">
        <v>93</v>
      </c>
      <c r="I24" s="91">
        <v>46</v>
      </c>
      <c r="J24" s="91">
        <v>3</v>
      </c>
      <c r="K24" s="91"/>
      <c r="L24" s="101">
        <f t="shared" si="0"/>
        <v>1</v>
      </c>
    </row>
    <row r="25" spans="1:12" ht="15.75" customHeight="1" x14ac:dyDescent="0.25">
      <c r="A25" s="156"/>
      <c r="B25" s="153" t="s">
        <v>32</v>
      </c>
      <c r="C25" s="154"/>
      <c r="D25" s="43">
        <v>20</v>
      </c>
      <c r="E25" s="91">
        <v>20006</v>
      </c>
      <c r="F25" s="91">
        <v>18827</v>
      </c>
      <c r="G25" s="91">
        <v>24</v>
      </c>
      <c r="H25" s="91">
        <v>18764</v>
      </c>
      <c r="I25" s="91">
        <v>16944</v>
      </c>
      <c r="J25" s="91">
        <v>1242</v>
      </c>
      <c r="K25" s="91">
        <v>1</v>
      </c>
      <c r="L25" s="101">
        <f t="shared" si="0"/>
        <v>1179</v>
      </c>
    </row>
    <row r="26" spans="1:12" ht="14.25" customHeight="1" x14ac:dyDescent="0.25">
      <c r="A26" s="156"/>
      <c r="B26" s="108"/>
      <c r="C26" s="107" t="s">
        <v>185</v>
      </c>
      <c r="D26" s="43">
        <v>21</v>
      </c>
      <c r="E26" s="91">
        <v>24451</v>
      </c>
      <c r="F26" s="91">
        <v>17262</v>
      </c>
      <c r="G26" s="91">
        <v>252</v>
      </c>
      <c r="H26" s="91">
        <v>16441</v>
      </c>
      <c r="I26" s="91">
        <v>13697</v>
      </c>
      <c r="J26" s="91">
        <v>8010</v>
      </c>
      <c r="K26" s="91">
        <v>1210</v>
      </c>
      <c r="L26" s="101">
        <f t="shared" si="0"/>
        <v>7189</v>
      </c>
    </row>
    <row r="27" spans="1:12" ht="15.75" customHeight="1" x14ac:dyDescent="0.25">
      <c r="A27" s="156"/>
      <c r="B27" s="153" t="s">
        <v>33</v>
      </c>
      <c r="C27" s="154"/>
      <c r="D27" s="43">
        <v>22</v>
      </c>
      <c r="E27" s="91">
        <v>4280</v>
      </c>
      <c r="F27" s="91">
        <v>4226</v>
      </c>
      <c r="G27" s="91">
        <v>3</v>
      </c>
      <c r="H27" s="91">
        <v>4232</v>
      </c>
      <c r="I27" s="91">
        <v>3606</v>
      </c>
      <c r="J27" s="91">
        <v>48</v>
      </c>
      <c r="K27" s="91"/>
      <c r="L27" s="101">
        <f t="shared" si="0"/>
        <v>54</v>
      </c>
    </row>
    <row r="28" spans="1:12" ht="15.75" customHeight="1" x14ac:dyDescent="0.25">
      <c r="A28" s="156"/>
      <c r="B28" s="108"/>
      <c r="C28" s="107" t="s">
        <v>186</v>
      </c>
      <c r="D28" s="43">
        <v>23</v>
      </c>
      <c r="E28" s="91">
        <v>3979</v>
      </c>
      <c r="F28" s="91">
        <v>3610</v>
      </c>
      <c r="G28" s="91">
        <v>4</v>
      </c>
      <c r="H28" s="91">
        <v>3553</v>
      </c>
      <c r="I28" s="91">
        <v>3378</v>
      </c>
      <c r="J28" s="91">
        <v>426</v>
      </c>
      <c r="K28" s="91">
        <v>17</v>
      </c>
      <c r="L28" s="101">
        <f t="shared" si="0"/>
        <v>369</v>
      </c>
    </row>
    <row r="29" spans="1:12" ht="15.75" customHeight="1" x14ac:dyDescent="0.25">
      <c r="A29" s="156"/>
      <c r="B29" s="153" t="s">
        <v>34</v>
      </c>
      <c r="C29" s="154"/>
      <c r="D29" s="43">
        <v>24</v>
      </c>
      <c r="E29" s="91">
        <v>385</v>
      </c>
      <c r="F29" s="91">
        <v>310</v>
      </c>
      <c r="G29" s="91"/>
      <c r="H29" s="91">
        <v>304</v>
      </c>
      <c r="I29" s="91">
        <v>177</v>
      </c>
      <c r="J29" s="91">
        <v>81</v>
      </c>
      <c r="K29" s="91">
        <v>2</v>
      </c>
      <c r="L29" s="101">
        <f t="shared" si="0"/>
        <v>75</v>
      </c>
    </row>
    <row r="30" spans="1:12" ht="24" customHeight="1" x14ac:dyDescent="0.25">
      <c r="A30" s="156"/>
      <c r="B30" s="153" t="s">
        <v>188</v>
      </c>
      <c r="C30" s="154"/>
      <c r="D30" s="43">
        <v>25</v>
      </c>
      <c r="E30" s="91">
        <v>57</v>
      </c>
      <c r="F30" s="91">
        <v>36</v>
      </c>
      <c r="G30" s="91">
        <v>1</v>
      </c>
      <c r="H30" s="91">
        <v>40</v>
      </c>
      <c r="I30" s="91">
        <v>7</v>
      </c>
      <c r="J30" s="91">
        <v>17</v>
      </c>
      <c r="K30" s="91">
        <v>6</v>
      </c>
      <c r="L30" s="101">
        <f t="shared" si="0"/>
        <v>21</v>
      </c>
    </row>
    <row r="31" spans="1:12" ht="18" customHeight="1" x14ac:dyDescent="0.25">
      <c r="A31" s="156"/>
      <c r="B31" s="153" t="s">
        <v>35</v>
      </c>
      <c r="C31" s="154"/>
      <c r="D31" s="43">
        <v>26</v>
      </c>
      <c r="E31" s="91">
        <v>21</v>
      </c>
      <c r="F31" s="91">
        <v>13</v>
      </c>
      <c r="G31" s="91"/>
      <c r="H31" s="91">
        <v>15</v>
      </c>
      <c r="I31" s="91">
        <v>8</v>
      </c>
      <c r="J31" s="91">
        <v>6</v>
      </c>
      <c r="K31" s="91">
        <v>1</v>
      </c>
      <c r="L31" s="101">
        <f t="shared" si="0"/>
        <v>8</v>
      </c>
    </row>
    <row r="32" spans="1:12" ht="16.5" customHeight="1" x14ac:dyDescent="0.25">
      <c r="A32" s="156"/>
      <c r="B32" s="165" t="s">
        <v>140</v>
      </c>
      <c r="C32" s="166"/>
      <c r="D32" s="43">
        <v>27</v>
      </c>
      <c r="E32" s="91">
        <v>486</v>
      </c>
      <c r="F32" s="91">
        <v>345</v>
      </c>
      <c r="G32" s="91">
        <v>5</v>
      </c>
      <c r="H32" s="91">
        <v>385</v>
      </c>
      <c r="I32" s="91">
        <v>131</v>
      </c>
      <c r="J32" s="91">
        <v>101</v>
      </c>
      <c r="K32" s="91">
        <v>13</v>
      </c>
      <c r="L32" s="101">
        <f t="shared" si="0"/>
        <v>141</v>
      </c>
    </row>
    <row r="33" spans="1:12" ht="24" customHeight="1" x14ac:dyDescent="0.25">
      <c r="A33" s="156"/>
      <c r="B33" s="165" t="s">
        <v>36</v>
      </c>
      <c r="C33" s="166"/>
      <c r="D33" s="43">
        <v>28</v>
      </c>
      <c r="E33" s="91">
        <v>2490</v>
      </c>
      <c r="F33" s="91">
        <v>2316</v>
      </c>
      <c r="G33" s="91">
        <v>2</v>
      </c>
      <c r="H33" s="91">
        <v>2263</v>
      </c>
      <c r="I33" s="91">
        <v>1663</v>
      </c>
      <c r="J33" s="91">
        <v>227</v>
      </c>
      <c r="K33" s="91">
        <v>10</v>
      </c>
      <c r="L33" s="101">
        <f t="shared" si="0"/>
        <v>174</v>
      </c>
    </row>
    <row r="34" spans="1:12" ht="39" customHeight="1" x14ac:dyDescent="0.25">
      <c r="A34" s="156"/>
      <c r="B34" s="153" t="s">
        <v>151</v>
      </c>
      <c r="C34" s="154"/>
      <c r="D34" s="43">
        <v>29</v>
      </c>
      <c r="E34" s="91">
        <v>11</v>
      </c>
      <c r="F34" s="91">
        <v>7</v>
      </c>
      <c r="G34" s="91"/>
      <c r="H34" s="91">
        <v>9</v>
      </c>
      <c r="I34" s="91">
        <v>5</v>
      </c>
      <c r="J34" s="91">
        <v>2</v>
      </c>
      <c r="K34" s="91"/>
      <c r="L34" s="101">
        <f t="shared" si="0"/>
        <v>4</v>
      </c>
    </row>
    <row r="35" spans="1:12" ht="15.75" customHeight="1" x14ac:dyDescent="0.25">
      <c r="A35" s="156"/>
      <c r="B35" s="153" t="s">
        <v>193</v>
      </c>
      <c r="C35" s="154"/>
      <c r="D35" s="43">
        <v>30</v>
      </c>
      <c r="E35" s="91">
        <v>54</v>
      </c>
      <c r="F35" s="91">
        <v>53</v>
      </c>
      <c r="G35" s="91"/>
      <c r="H35" s="91">
        <v>38</v>
      </c>
      <c r="I35" s="91">
        <v>17</v>
      </c>
      <c r="J35" s="91">
        <v>16</v>
      </c>
      <c r="K35" s="91"/>
      <c r="L35" s="101">
        <f t="shared" si="0"/>
        <v>1</v>
      </c>
    </row>
    <row r="36" spans="1:12" ht="36" customHeight="1" x14ac:dyDescent="0.25">
      <c r="A36" s="156"/>
      <c r="B36" s="153" t="s">
        <v>138</v>
      </c>
      <c r="C36" s="154"/>
      <c r="D36" s="43">
        <v>31</v>
      </c>
      <c r="E36" s="91">
        <v>1</v>
      </c>
      <c r="F36" s="91"/>
      <c r="G36" s="91"/>
      <c r="H36" s="91"/>
      <c r="I36" s="91"/>
      <c r="J36" s="91">
        <v>1</v>
      </c>
      <c r="K36" s="91">
        <v>1</v>
      </c>
      <c r="L36" s="101">
        <f t="shared" si="0"/>
        <v>1</v>
      </c>
    </row>
    <row r="37" spans="1:12" ht="15.75" customHeight="1" x14ac:dyDescent="0.25">
      <c r="A37" s="156"/>
      <c r="B37" s="10" t="s">
        <v>37</v>
      </c>
      <c r="C37" s="10"/>
      <c r="D37" s="43">
        <v>32</v>
      </c>
      <c r="E37" s="91">
        <v>40019</v>
      </c>
      <c r="F37" s="91">
        <v>31578</v>
      </c>
      <c r="G37" s="91">
        <v>272</v>
      </c>
      <c r="H37" s="91">
        <v>29654</v>
      </c>
      <c r="I37" s="91">
        <v>21988</v>
      </c>
      <c r="J37" s="91">
        <v>10365</v>
      </c>
      <c r="K37" s="91">
        <v>1262</v>
      </c>
      <c r="L37" s="101">
        <f t="shared" si="0"/>
        <v>8441</v>
      </c>
    </row>
    <row r="38" spans="1:12" ht="18.75" customHeight="1" x14ac:dyDescent="0.25">
      <c r="A38" s="159" t="s">
        <v>44</v>
      </c>
      <c r="B38" s="152" t="s">
        <v>45</v>
      </c>
      <c r="C38" s="152"/>
      <c r="D38" s="43">
        <v>33</v>
      </c>
      <c r="E38" s="91">
        <v>26686</v>
      </c>
      <c r="F38" s="91">
        <v>24743</v>
      </c>
      <c r="G38" s="91"/>
      <c r="H38" s="91">
        <v>24873</v>
      </c>
      <c r="I38" s="91" t="s">
        <v>180</v>
      </c>
      <c r="J38" s="91">
        <v>1813</v>
      </c>
      <c r="K38" s="91">
        <v>31</v>
      </c>
      <c r="L38" s="101">
        <f t="shared" si="0"/>
        <v>1943</v>
      </c>
    </row>
    <row r="39" spans="1:12" ht="16.5" customHeight="1" x14ac:dyDescent="0.25">
      <c r="A39" s="159"/>
      <c r="B39" s="157" t="s">
        <v>50</v>
      </c>
      <c r="C39" s="158"/>
      <c r="D39" s="43">
        <v>34</v>
      </c>
      <c r="E39" s="91">
        <v>290</v>
      </c>
      <c r="F39" s="91">
        <v>274</v>
      </c>
      <c r="G39" s="91"/>
      <c r="H39" s="91">
        <v>249</v>
      </c>
      <c r="I39" s="91" t="s">
        <v>180</v>
      </c>
      <c r="J39" s="91">
        <v>41</v>
      </c>
      <c r="K39" s="91">
        <v>1</v>
      </c>
      <c r="L39" s="101">
        <f t="shared" si="0"/>
        <v>16</v>
      </c>
    </row>
    <row r="40" spans="1:12" ht="26.25" customHeight="1" x14ac:dyDescent="0.25">
      <c r="A40" s="159"/>
      <c r="B40" s="155" t="s">
        <v>43</v>
      </c>
      <c r="C40" s="155"/>
      <c r="D40" s="43">
        <v>35</v>
      </c>
      <c r="E40" s="91">
        <v>535</v>
      </c>
      <c r="F40" s="91">
        <v>476</v>
      </c>
      <c r="G40" s="91"/>
      <c r="H40" s="91">
        <v>517</v>
      </c>
      <c r="I40" s="91">
        <v>393</v>
      </c>
      <c r="J40" s="91">
        <v>18</v>
      </c>
      <c r="K40" s="91">
        <v>1</v>
      </c>
      <c r="L40" s="101">
        <f t="shared" si="0"/>
        <v>59</v>
      </c>
    </row>
    <row r="41" spans="1:12" ht="17.25" customHeight="1" x14ac:dyDescent="0.25">
      <c r="A41" s="159"/>
      <c r="B41" s="10" t="s">
        <v>37</v>
      </c>
      <c r="C41" s="76"/>
      <c r="D41" s="43">
        <v>36</v>
      </c>
      <c r="E41" s="91">
        <f>E38+E40</f>
        <v>27221</v>
      </c>
      <c r="F41" s="91">
        <f t="shared" ref="F41:K41" si="2">F38+F40</f>
        <v>25219</v>
      </c>
      <c r="G41" s="91">
        <f t="shared" si="2"/>
        <v>0</v>
      </c>
      <c r="H41" s="91">
        <f t="shared" si="2"/>
        <v>25390</v>
      </c>
      <c r="I41" s="91">
        <f>I40</f>
        <v>393</v>
      </c>
      <c r="J41" s="91">
        <f t="shared" si="2"/>
        <v>1831</v>
      </c>
      <c r="K41" s="91">
        <f t="shared" si="2"/>
        <v>32</v>
      </c>
      <c r="L41" s="101">
        <f t="shared" si="0"/>
        <v>2002</v>
      </c>
    </row>
    <row r="42" spans="1:12" x14ac:dyDescent="0.25">
      <c r="A42" s="151" t="s">
        <v>141</v>
      </c>
      <c r="B42" s="151"/>
      <c r="C42" s="151"/>
      <c r="D42" s="43">
        <v>37</v>
      </c>
      <c r="E42" s="91">
        <f>E14+E22+E37+E41</f>
        <v>113583</v>
      </c>
      <c r="F42" s="91">
        <f t="shared" ref="F42:K42" si="3">F14+F22+F37+F41</f>
        <v>98687</v>
      </c>
      <c r="G42" s="91">
        <f t="shared" si="3"/>
        <v>520</v>
      </c>
      <c r="H42" s="91">
        <f t="shared" si="3"/>
        <v>96497</v>
      </c>
      <c r="I42" s="91">
        <f t="shared" si="3"/>
        <v>53141</v>
      </c>
      <c r="J42" s="91">
        <f t="shared" si="3"/>
        <v>17086</v>
      </c>
      <c r="K42" s="91">
        <f t="shared" si="3"/>
        <v>2471</v>
      </c>
      <c r="L42" s="101">
        <f t="shared" si="0"/>
        <v>14896</v>
      </c>
    </row>
    <row r="43" spans="1:12" x14ac:dyDescent="0.25">
      <c r="A43" s="45"/>
      <c r="B43" s="46"/>
      <c r="C43" s="46"/>
    </row>
  </sheetData>
  <mergeCells count="43">
    <mergeCell ref="A5:C5"/>
    <mergeCell ref="B13:C13"/>
    <mergeCell ref="B10:C10"/>
    <mergeCell ref="A6:A14"/>
    <mergeCell ref="B15:C15"/>
    <mergeCell ref="B6:C6"/>
    <mergeCell ref="B7:C7"/>
    <mergeCell ref="B8:C8"/>
    <mergeCell ref="B32:C32"/>
    <mergeCell ref="B33:C33"/>
    <mergeCell ref="B12:C12"/>
    <mergeCell ref="B9:C9"/>
    <mergeCell ref="B11:C11"/>
    <mergeCell ref="B30:C30"/>
    <mergeCell ref="B19:C19"/>
    <mergeCell ref="B39:C39"/>
    <mergeCell ref="A38:A41"/>
    <mergeCell ref="B17:C17"/>
    <mergeCell ref="B18:C18"/>
    <mergeCell ref="A15:A22"/>
    <mergeCell ref="B23:C23"/>
    <mergeCell ref="B25:C25"/>
    <mergeCell ref="B20:C20"/>
    <mergeCell ref="B21:C21"/>
    <mergeCell ref="B31:C31"/>
    <mergeCell ref="A42:C42"/>
    <mergeCell ref="B38:C38"/>
    <mergeCell ref="B35:C35"/>
    <mergeCell ref="B40:C40"/>
    <mergeCell ref="A23:A37"/>
    <mergeCell ref="B27:C27"/>
    <mergeCell ref="B36:C36"/>
    <mergeCell ref="B29:C29"/>
    <mergeCell ref="B24:C24"/>
    <mergeCell ref="B34:C34"/>
    <mergeCell ref="A1:J1"/>
    <mergeCell ref="D2:D4"/>
    <mergeCell ref="A2:C4"/>
    <mergeCell ref="E2:G2"/>
    <mergeCell ref="F3:G3"/>
    <mergeCell ref="E3:E4"/>
    <mergeCell ref="J2:K3"/>
    <mergeCell ref="H2:I3"/>
  </mergeCells>
  <phoneticPr fontId="3" type="noConversion"/>
  <pageMargins left="0.39370078740157483" right="0.19685039370078741" top="0.15748031496062992" bottom="0.11811023622047245" header="0.23622047244094491" footer="0.27559055118110237"/>
  <pageSetup paperSize="9" scale="80" firstPageNumber="2" orientation="portrait" useFirstPageNumber="1" r:id="rId1"/>
  <headerFooter alignWithMargins="0">
    <oddFooter>&amp;R&amp;P&amp;C&amp;CФорма № Зведений- 1 мзс, Підрозділ: ТУ ДСА України в Херсонській областi, 
Початок періоду: 01.01.2018, Кінець періоду: 31.12.2018&amp;L9929A2DE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3"/>
  <sheetViews>
    <sheetView topLeftCell="A40" workbookViewId="0">
      <selection activeCell="J53" sqref="J53"/>
    </sheetView>
  </sheetViews>
  <sheetFormatPr defaultRowHeight="12.75" x14ac:dyDescent="0.2"/>
  <cols>
    <col min="1" max="1" width="4.85546875" customWidth="1"/>
    <col min="2" max="2" width="12.5703125" customWidth="1"/>
    <col min="3" max="3" width="6.7109375" customWidth="1"/>
    <col min="4" max="4" width="42.140625" customWidth="1"/>
    <col min="5" max="5" width="12.7109375" customWidth="1"/>
    <col min="6" max="6" width="8.140625" customWidth="1"/>
    <col min="7" max="7" width="9.42578125" customWidth="1"/>
  </cols>
  <sheetData>
    <row r="1" spans="1:7" ht="15.75" x14ac:dyDescent="0.25">
      <c r="A1" s="224" t="s">
        <v>149</v>
      </c>
      <c r="B1" s="224"/>
      <c r="C1" s="224"/>
      <c r="D1" s="224"/>
      <c r="E1" s="44"/>
      <c r="F1" s="48"/>
    </row>
    <row r="2" spans="1:7" ht="22.5" customHeight="1" x14ac:dyDescent="0.2">
      <c r="A2" s="211" t="s">
        <v>4</v>
      </c>
      <c r="B2" s="211"/>
      <c r="C2" s="211"/>
      <c r="D2" s="211"/>
      <c r="E2" s="211"/>
      <c r="F2" s="12" t="s">
        <v>38</v>
      </c>
      <c r="G2" s="12" t="s">
        <v>5</v>
      </c>
    </row>
    <row r="3" spans="1:7" ht="17.25" customHeight="1" x14ac:dyDescent="0.2">
      <c r="A3" s="203" t="s">
        <v>42</v>
      </c>
      <c r="B3" s="219" t="s">
        <v>74</v>
      </c>
      <c r="C3" s="219"/>
      <c r="D3" s="219"/>
      <c r="E3" s="219"/>
      <c r="F3" s="75">
        <v>1</v>
      </c>
      <c r="G3" s="93">
        <v>254</v>
      </c>
    </row>
    <row r="4" spans="1:7" ht="17.25" customHeight="1" x14ac:dyDescent="0.2">
      <c r="A4" s="204"/>
      <c r="B4" s="52"/>
      <c r="C4" s="206" t="s">
        <v>11</v>
      </c>
      <c r="D4" s="206"/>
      <c r="E4" s="207"/>
      <c r="F4" s="75">
        <v>2</v>
      </c>
      <c r="G4" s="93">
        <v>222</v>
      </c>
    </row>
    <row r="5" spans="1:7" ht="17.25" customHeight="1" x14ac:dyDescent="0.2">
      <c r="A5" s="204"/>
      <c r="B5" s="216" t="s">
        <v>75</v>
      </c>
      <c r="C5" s="217"/>
      <c r="D5" s="217"/>
      <c r="E5" s="218"/>
      <c r="F5" s="75">
        <v>3</v>
      </c>
      <c r="G5" s="93">
        <v>3259</v>
      </c>
    </row>
    <row r="6" spans="1:7" ht="17.25" customHeight="1" x14ac:dyDescent="0.2">
      <c r="A6" s="204"/>
      <c r="B6" s="212" t="s">
        <v>69</v>
      </c>
      <c r="C6" s="195" t="s">
        <v>70</v>
      </c>
      <c r="D6" s="195"/>
      <c r="E6" s="195"/>
      <c r="F6" s="75">
        <v>4</v>
      </c>
      <c r="G6" s="93">
        <v>175</v>
      </c>
    </row>
    <row r="7" spans="1:7" ht="25.5" customHeight="1" x14ac:dyDescent="0.2">
      <c r="A7" s="204"/>
      <c r="B7" s="223"/>
      <c r="C7" s="195" t="s">
        <v>71</v>
      </c>
      <c r="D7" s="195"/>
      <c r="E7" s="195"/>
      <c r="F7" s="75">
        <v>5</v>
      </c>
      <c r="G7" s="93">
        <v>411</v>
      </c>
    </row>
    <row r="8" spans="1:7" ht="18.75" customHeight="1" x14ac:dyDescent="0.2">
      <c r="A8" s="204"/>
      <c r="B8" s="223"/>
      <c r="C8" s="212" t="s">
        <v>72</v>
      </c>
      <c r="D8" s="195" t="s">
        <v>73</v>
      </c>
      <c r="E8" s="195"/>
      <c r="F8" s="75">
        <v>6</v>
      </c>
      <c r="G8" s="93">
        <v>749</v>
      </c>
    </row>
    <row r="9" spans="1:7" ht="18.75" customHeight="1" x14ac:dyDescent="0.2">
      <c r="A9" s="204"/>
      <c r="B9" s="223"/>
      <c r="C9" s="212"/>
      <c r="D9" s="195" t="s">
        <v>59</v>
      </c>
      <c r="E9" s="195"/>
      <c r="F9" s="75">
        <v>7</v>
      </c>
      <c r="G9" s="93">
        <v>753</v>
      </c>
    </row>
    <row r="10" spans="1:7" ht="18.75" customHeight="1" x14ac:dyDescent="0.2">
      <c r="A10" s="204"/>
      <c r="B10" s="223"/>
      <c r="C10" s="212"/>
      <c r="D10" s="195" t="s">
        <v>60</v>
      </c>
      <c r="E10" s="195"/>
      <c r="F10" s="75">
        <v>8</v>
      </c>
      <c r="G10" s="93">
        <v>289</v>
      </c>
    </row>
    <row r="11" spans="1:7" ht="18.75" customHeight="1" x14ac:dyDescent="0.2">
      <c r="A11" s="204"/>
      <c r="B11" s="196" t="s">
        <v>76</v>
      </c>
      <c r="C11" s="196"/>
      <c r="D11" s="196"/>
      <c r="E11" s="74" t="s">
        <v>77</v>
      </c>
      <c r="F11" s="75">
        <v>9</v>
      </c>
      <c r="G11" s="93">
        <v>246</v>
      </c>
    </row>
    <row r="12" spans="1:7" ht="19.5" customHeight="1" x14ac:dyDescent="0.2">
      <c r="A12" s="204"/>
      <c r="B12" s="196"/>
      <c r="C12" s="196"/>
      <c r="D12" s="196"/>
      <c r="E12" s="74" t="s">
        <v>78</v>
      </c>
      <c r="F12" s="75">
        <v>10</v>
      </c>
      <c r="G12" s="93">
        <v>284</v>
      </c>
    </row>
    <row r="13" spans="1:7" ht="23.25" customHeight="1" x14ac:dyDescent="0.2">
      <c r="A13" s="204"/>
      <c r="B13" s="222" t="s">
        <v>79</v>
      </c>
      <c r="C13" s="208" t="s">
        <v>80</v>
      </c>
      <c r="D13" s="209"/>
      <c r="E13" s="210"/>
      <c r="F13" s="75">
        <v>11</v>
      </c>
      <c r="G13" s="93">
        <v>1486</v>
      </c>
    </row>
    <row r="14" spans="1:7" ht="12" customHeight="1" x14ac:dyDescent="0.2">
      <c r="A14" s="204"/>
      <c r="B14" s="222"/>
      <c r="C14" s="195" t="s">
        <v>81</v>
      </c>
      <c r="D14" s="195"/>
      <c r="E14" s="195"/>
      <c r="F14" s="75">
        <v>12</v>
      </c>
      <c r="G14" s="93">
        <v>4405</v>
      </c>
    </row>
    <row r="15" spans="1:7" ht="12" customHeight="1" x14ac:dyDescent="0.2">
      <c r="A15" s="204"/>
      <c r="B15" s="222"/>
      <c r="C15" s="195" t="s">
        <v>87</v>
      </c>
      <c r="D15" s="195"/>
      <c r="E15" s="195"/>
      <c r="F15" s="75">
        <v>13</v>
      </c>
      <c r="G15" s="93">
        <v>90</v>
      </c>
    </row>
    <row r="16" spans="1:7" ht="12" customHeight="1" x14ac:dyDescent="0.2">
      <c r="A16" s="204"/>
      <c r="B16" s="222"/>
      <c r="C16" s="194" t="s">
        <v>82</v>
      </c>
      <c r="D16" s="194"/>
      <c r="E16" s="194"/>
      <c r="F16" s="75">
        <v>14</v>
      </c>
      <c r="G16" s="93">
        <v>90</v>
      </c>
    </row>
    <row r="17" spans="1:7" ht="12" customHeight="1" x14ac:dyDescent="0.2">
      <c r="A17" s="204"/>
      <c r="B17" s="222"/>
      <c r="C17" s="194" t="s">
        <v>83</v>
      </c>
      <c r="D17" s="194"/>
      <c r="E17" s="194"/>
      <c r="F17" s="75">
        <v>15</v>
      </c>
      <c r="G17" s="93">
        <v>666</v>
      </c>
    </row>
    <row r="18" spans="1:7" ht="12" customHeight="1" x14ac:dyDescent="0.2">
      <c r="A18" s="204"/>
      <c r="B18" s="222"/>
      <c r="C18" s="195" t="s">
        <v>84</v>
      </c>
      <c r="D18" s="195"/>
      <c r="E18" s="195"/>
      <c r="F18" s="75">
        <v>16</v>
      </c>
      <c r="G18" s="93">
        <v>2559</v>
      </c>
    </row>
    <row r="19" spans="1:7" ht="12" customHeight="1" x14ac:dyDescent="0.2">
      <c r="A19" s="204"/>
      <c r="B19" s="222"/>
      <c r="C19" s="195" t="s">
        <v>85</v>
      </c>
      <c r="D19" s="195"/>
      <c r="E19" s="195"/>
      <c r="F19" s="75">
        <v>17</v>
      </c>
      <c r="G19" s="93">
        <v>345</v>
      </c>
    </row>
    <row r="20" spans="1:7" ht="12" customHeight="1" x14ac:dyDescent="0.2">
      <c r="A20" s="204"/>
      <c r="B20" s="222"/>
      <c r="C20" s="194" t="s">
        <v>86</v>
      </c>
      <c r="D20" s="194"/>
      <c r="E20" s="194"/>
      <c r="F20" s="75">
        <v>18</v>
      </c>
      <c r="G20" s="93">
        <v>15629</v>
      </c>
    </row>
    <row r="21" spans="1:7" ht="12" customHeight="1" x14ac:dyDescent="0.2">
      <c r="A21" s="204"/>
      <c r="B21" s="197" t="s">
        <v>95</v>
      </c>
      <c r="C21" s="55" t="s">
        <v>88</v>
      </c>
      <c r="D21" s="56"/>
      <c r="E21" s="57"/>
      <c r="F21" s="75">
        <v>19</v>
      </c>
      <c r="G21" s="93">
        <v>966</v>
      </c>
    </row>
    <row r="22" spans="1:7" ht="12" customHeight="1" x14ac:dyDescent="0.2">
      <c r="A22" s="204"/>
      <c r="B22" s="198"/>
      <c r="C22" s="58" t="s">
        <v>89</v>
      </c>
      <c r="D22" s="59"/>
      <c r="E22" s="60"/>
      <c r="F22" s="75">
        <v>20</v>
      </c>
      <c r="G22" s="93">
        <v>441</v>
      </c>
    </row>
    <row r="23" spans="1:7" ht="12" customHeight="1" x14ac:dyDescent="0.2">
      <c r="A23" s="204"/>
      <c r="B23" s="198"/>
      <c r="C23" s="55" t="s">
        <v>90</v>
      </c>
      <c r="D23" s="56"/>
      <c r="E23" s="57"/>
      <c r="F23" s="75">
        <v>21</v>
      </c>
      <c r="G23" s="93">
        <v>362</v>
      </c>
    </row>
    <row r="24" spans="1:7" ht="12" customHeight="1" x14ac:dyDescent="0.2">
      <c r="A24" s="204"/>
      <c r="B24" s="198"/>
      <c r="C24" s="58" t="s">
        <v>91</v>
      </c>
      <c r="D24" s="59"/>
      <c r="E24" s="60"/>
      <c r="F24" s="75">
        <v>22</v>
      </c>
      <c r="G24" s="93">
        <v>147</v>
      </c>
    </row>
    <row r="25" spans="1:7" ht="12" customHeight="1" x14ac:dyDescent="0.2">
      <c r="A25" s="204"/>
      <c r="B25" s="198"/>
      <c r="C25" s="58" t="s">
        <v>92</v>
      </c>
      <c r="D25" s="59"/>
      <c r="E25" s="60"/>
      <c r="F25" s="75">
        <v>23</v>
      </c>
      <c r="G25" s="93">
        <v>28</v>
      </c>
    </row>
    <row r="26" spans="1:7" ht="12" customHeight="1" x14ac:dyDescent="0.2">
      <c r="A26" s="204"/>
      <c r="B26" s="198"/>
      <c r="C26" s="53" t="s">
        <v>93</v>
      </c>
      <c r="D26" s="54"/>
      <c r="E26" s="54"/>
      <c r="F26" s="75">
        <v>24</v>
      </c>
      <c r="G26" s="93">
        <v>8</v>
      </c>
    </row>
    <row r="27" spans="1:7" ht="12" customHeight="1" x14ac:dyDescent="0.2">
      <c r="A27" s="205"/>
      <c r="B27" s="199"/>
      <c r="C27" s="61" t="s">
        <v>94</v>
      </c>
      <c r="D27" s="62"/>
      <c r="E27" s="63"/>
      <c r="F27" s="75">
        <v>25</v>
      </c>
      <c r="G27" s="93">
        <v>4</v>
      </c>
    </row>
    <row r="28" spans="1:7" ht="27" customHeight="1" x14ac:dyDescent="0.2">
      <c r="A28" s="173" t="s">
        <v>61</v>
      </c>
      <c r="B28" s="213" t="s">
        <v>51</v>
      </c>
      <c r="C28" s="214"/>
      <c r="D28" s="214"/>
      <c r="E28" s="215"/>
      <c r="F28" s="75">
        <v>26</v>
      </c>
      <c r="G28" s="94">
        <v>167</v>
      </c>
    </row>
    <row r="29" spans="1:7" ht="12" customHeight="1" x14ac:dyDescent="0.2">
      <c r="A29" s="174"/>
      <c r="B29" s="220" t="s">
        <v>66</v>
      </c>
      <c r="C29" s="191" t="s">
        <v>52</v>
      </c>
      <c r="D29" s="192"/>
      <c r="E29" s="193"/>
      <c r="F29" s="75">
        <v>27</v>
      </c>
      <c r="G29" s="94">
        <v>14</v>
      </c>
    </row>
    <row r="30" spans="1:7" ht="12" customHeight="1" x14ac:dyDescent="0.2">
      <c r="A30" s="174"/>
      <c r="B30" s="220"/>
      <c r="C30" s="186" t="s">
        <v>53</v>
      </c>
      <c r="D30" s="187" t="s">
        <v>54</v>
      </c>
      <c r="E30" s="189"/>
      <c r="F30" s="75">
        <v>28</v>
      </c>
      <c r="G30" s="94">
        <v>4</v>
      </c>
    </row>
    <row r="31" spans="1:7" ht="12" customHeight="1" x14ac:dyDescent="0.2">
      <c r="A31" s="174"/>
      <c r="B31" s="220"/>
      <c r="C31" s="186"/>
      <c r="D31" s="187" t="s">
        <v>55</v>
      </c>
      <c r="E31" s="189"/>
      <c r="F31" s="75">
        <v>29</v>
      </c>
      <c r="G31" s="94">
        <v>10</v>
      </c>
    </row>
    <row r="32" spans="1:7" ht="12" customHeight="1" x14ac:dyDescent="0.2">
      <c r="A32" s="174"/>
      <c r="B32" s="220"/>
      <c r="C32" s="187" t="s">
        <v>56</v>
      </c>
      <c r="D32" s="188"/>
      <c r="E32" s="189"/>
      <c r="F32" s="75">
        <v>30</v>
      </c>
      <c r="G32" s="94"/>
    </row>
    <row r="33" spans="1:8" ht="12" customHeight="1" x14ac:dyDescent="0.2">
      <c r="A33" s="174"/>
      <c r="B33" s="220"/>
      <c r="C33" s="187" t="s">
        <v>57</v>
      </c>
      <c r="D33" s="188"/>
      <c r="E33" s="189"/>
      <c r="F33" s="75">
        <v>31</v>
      </c>
      <c r="G33" s="94"/>
    </row>
    <row r="34" spans="1:8" ht="12" customHeight="1" x14ac:dyDescent="0.2">
      <c r="A34" s="174"/>
      <c r="B34" s="220" t="s">
        <v>67</v>
      </c>
      <c r="C34" s="187" t="s">
        <v>58</v>
      </c>
      <c r="D34" s="188"/>
      <c r="E34" s="189"/>
      <c r="F34" s="75">
        <v>32</v>
      </c>
      <c r="G34" s="94">
        <v>23</v>
      </c>
    </row>
    <row r="35" spans="1:8" ht="12" customHeight="1" x14ac:dyDescent="0.2">
      <c r="A35" s="174"/>
      <c r="B35" s="220"/>
      <c r="C35" s="187" t="s">
        <v>59</v>
      </c>
      <c r="D35" s="188"/>
      <c r="E35" s="189"/>
      <c r="F35" s="75">
        <v>33</v>
      </c>
      <c r="G35" s="94">
        <v>75</v>
      </c>
    </row>
    <row r="36" spans="1:8" ht="12" customHeight="1" x14ac:dyDescent="0.2">
      <c r="A36" s="174"/>
      <c r="B36" s="220"/>
      <c r="C36" s="187" t="s">
        <v>60</v>
      </c>
      <c r="D36" s="188"/>
      <c r="E36" s="189"/>
      <c r="F36" s="75">
        <v>34</v>
      </c>
      <c r="G36" s="94">
        <v>13</v>
      </c>
    </row>
    <row r="37" spans="1:8" ht="12" customHeight="1" x14ac:dyDescent="0.2">
      <c r="A37" s="174"/>
      <c r="B37" s="200" t="s">
        <v>68</v>
      </c>
      <c r="C37" s="201"/>
      <c r="D37" s="201"/>
      <c r="E37" s="202"/>
      <c r="F37" s="75">
        <v>35</v>
      </c>
      <c r="G37" s="95">
        <f>SUM(G38:G42)</f>
        <v>0</v>
      </c>
      <c r="H37" s="51"/>
    </row>
    <row r="38" spans="1:8" ht="12" customHeight="1" x14ac:dyDescent="0.2">
      <c r="A38" s="174"/>
      <c r="B38" s="176" t="s">
        <v>142</v>
      </c>
      <c r="C38" s="179" t="s">
        <v>143</v>
      </c>
      <c r="D38" s="180"/>
      <c r="E38" s="181"/>
      <c r="F38" s="75">
        <v>36</v>
      </c>
      <c r="G38" s="94"/>
      <c r="H38" s="51"/>
    </row>
    <row r="39" spans="1:8" ht="12" customHeight="1" x14ac:dyDescent="0.2">
      <c r="A39" s="174"/>
      <c r="B39" s="177"/>
      <c r="C39" s="179" t="s">
        <v>144</v>
      </c>
      <c r="D39" s="180"/>
      <c r="E39" s="181"/>
      <c r="F39" s="75">
        <v>37</v>
      </c>
      <c r="G39" s="94"/>
      <c r="H39" s="51"/>
    </row>
    <row r="40" spans="1:8" ht="12" customHeight="1" x14ac:dyDescent="0.2">
      <c r="A40" s="174"/>
      <c r="B40" s="177"/>
      <c r="C40" s="179" t="s">
        <v>145</v>
      </c>
      <c r="D40" s="180"/>
      <c r="E40" s="181"/>
      <c r="F40" s="75">
        <v>38</v>
      </c>
      <c r="G40" s="94"/>
      <c r="H40" s="51"/>
    </row>
    <row r="41" spans="1:8" ht="12" customHeight="1" x14ac:dyDescent="0.2">
      <c r="A41" s="174"/>
      <c r="B41" s="177"/>
      <c r="C41" s="179" t="s">
        <v>146</v>
      </c>
      <c r="D41" s="180"/>
      <c r="E41" s="181"/>
      <c r="F41" s="75">
        <v>39</v>
      </c>
      <c r="G41" s="94"/>
      <c r="H41" s="51"/>
    </row>
    <row r="42" spans="1:8" ht="12" customHeight="1" x14ac:dyDescent="0.2">
      <c r="A42" s="175"/>
      <c r="B42" s="178"/>
      <c r="C42" s="179" t="s">
        <v>189</v>
      </c>
      <c r="D42" s="180"/>
      <c r="E42" s="181"/>
      <c r="F42" s="75">
        <v>40</v>
      </c>
      <c r="G42" s="94"/>
      <c r="H42" s="51"/>
    </row>
    <row r="43" spans="1:8" ht="24.75" customHeight="1" x14ac:dyDescent="0.2">
      <c r="A43" s="173" t="s">
        <v>62</v>
      </c>
      <c r="B43" s="221" t="s">
        <v>51</v>
      </c>
      <c r="C43" s="221"/>
      <c r="D43" s="221"/>
      <c r="E43" s="221"/>
      <c r="F43" s="75">
        <v>41</v>
      </c>
      <c r="G43" s="94">
        <v>3620</v>
      </c>
    </row>
    <row r="44" spans="1:8" ht="12" customHeight="1" x14ac:dyDescent="0.2">
      <c r="A44" s="174"/>
      <c r="B44" s="220" t="s">
        <v>66</v>
      </c>
      <c r="C44" s="226" t="s">
        <v>52</v>
      </c>
      <c r="D44" s="226"/>
      <c r="E44" s="226"/>
      <c r="F44" s="75">
        <v>42</v>
      </c>
      <c r="G44" s="94">
        <v>762</v>
      </c>
    </row>
    <row r="45" spans="1:8" ht="12" customHeight="1" x14ac:dyDescent="0.2">
      <c r="A45" s="174"/>
      <c r="B45" s="220"/>
      <c r="C45" s="186" t="s">
        <v>53</v>
      </c>
      <c r="D45" s="190" t="s">
        <v>54</v>
      </c>
      <c r="E45" s="190"/>
      <c r="F45" s="75">
        <v>43</v>
      </c>
      <c r="G45" s="94">
        <v>133</v>
      </c>
    </row>
    <row r="46" spans="1:8" ht="12" customHeight="1" x14ac:dyDescent="0.2">
      <c r="A46" s="174"/>
      <c r="B46" s="220"/>
      <c r="C46" s="186"/>
      <c r="D46" s="190" t="s">
        <v>55</v>
      </c>
      <c r="E46" s="190"/>
      <c r="F46" s="75">
        <v>44</v>
      </c>
      <c r="G46" s="94">
        <v>629</v>
      </c>
    </row>
    <row r="47" spans="1:8" ht="12" customHeight="1" x14ac:dyDescent="0.2">
      <c r="A47" s="174"/>
      <c r="B47" s="220"/>
      <c r="C47" s="190" t="s">
        <v>56</v>
      </c>
      <c r="D47" s="190"/>
      <c r="E47" s="190"/>
      <c r="F47" s="75">
        <v>45</v>
      </c>
      <c r="G47" s="94"/>
    </row>
    <row r="48" spans="1:8" ht="12" customHeight="1" x14ac:dyDescent="0.2">
      <c r="A48" s="174"/>
      <c r="B48" s="220"/>
      <c r="C48" s="190" t="s">
        <v>57</v>
      </c>
      <c r="D48" s="190"/>
      <c r="E48" s="190"/>
      <c r="F48" s="75">
        <v>46</v>
      </c>
      <c r="G48" s="94">
        <v>21</v>
      </c>
    </row>
    <row r="49" spans="1:7" ht="12" customHeight="1" x14ac:dyDescent="0.2">
      <c r="A49" s="174"/>
      <c r="B49" s="220" t="s">
        <v>67</v>
      </c>
      <c r="C49" s="190" t="s">
        <v>58</v>
      </c>
      <c r="D49" s="190"/>
      <c r="E49" s="190"/>
      <c r="F49" s="75">
        <v>47</v>
      </c>
      <c r="G49" s="94">
        <v>975</v>
      </c>
    </row>
    <row r="50" spans="1:7" ht="12" customHeight="1" x14ac:dyDescent="0.2">
      <c r="A50" s="174"/>
      <c r="B50" s="220"/>
      <c r="C50" s="190" t="s">
        <v>59</v>
      </c>
      <c r="D50" s="190"/>
      <c r="E50" s="190"/>
      <c r="F50" s="75">
        <v>48</v>
      </c>
      <c r="G50" s="94">
        <v>754</v>
      </c>
    </row>
    <row r="51" spans="1:7" ht="12" customHeight="1" x14ac:dyDescent="0.2">
      <c r="A51" s="174"/>
      <c r="B51" s="220"/>
      <c r="C51" s="190" t="s">
        <v>60</v>
      </c>
      <c r="D51" s="190"/>
      <c r="E51" s="190"/>
      <c r="F51" s="75">
        <v>49</v>
      </c>
      <c r="G51" s="94">
        <v>509</v>
      </c>
    </row>
    <row r="52" spans="1:7" ht="12" customHeight="1" x14ac:dyDescent="0.2">
      <c r="A52" s="174"/>
      <c r="B52" s="225" t="s">
        <v>68</v>
      </c>
      <c r="C52" s="225"/>
      <c r="D52" s="225"/>
      <c r="E52" s="225"/>
      <c r="F52" s="75">
        <v>50</v>
      </c>
      <c r="G52" s="94">
        <f>SUM(G53:G57)</f>
        <v>1</v>
      </c>
    </row>
    <row r="53" spans="1:7" ht="12" customHeight="1" x14ac:dyDescent="0.2">
      <c r="A53" s="174"/>
      <c r="B53" s="176" t="s">
        <v>142</v>
      </c>
      <c r="C53" s="185" t="s">
        <v>143</v>
      </c>
      <c r="D53" s="185"/>
      <c r="E53" s="185"/>
      <c r="F53" s="75">
        <v>51</v>
      </c>
      <c r="G53" s="94"/>
    </row>
    <row r="54" spans="1:7" ht="12" customHeight="1" x14ac:dyDescent="0.2">
      <c r="A54" s="174"/>
      <c r="B54" s="177"/>
      <c r="C54" s="185" t="s">
        <v>144</v>
      </c>
      <c r="D54" s="185"/>
      <c r="E54" s="185"/>
      <c r="F54" s="75">
        <v>52</v>
      </c>
      <c r="G54" s="94"/>
    </row>
    <row r="55" spans="1:7" ht="12" customHeight="1" x14ac:dyDescent="0.2">
      <c r="A55" s="174"/>
      <c r="B55" s="177"/>
      <c r="C55" s="185" t="s">
        <v>145</v>
      </c>
      <c r="D55" s="185"/>
      <c r="E55" s="185"/>
      <c r="F55" s="75">
        <v>53</v>
      </c>
      <c r="G55" s="94"/>
    </row>
    <row r="56" spans="1:7" ht="12" customHeight="1" x14ac:dyDescent="0.2">
      <c r="A56" s="174"/>
      <c r="B56" s="177"/>
      <c r="C56" s="185" t="s">
        <v>146</v>
      </c>
      <c r="D56" s="185"/>
      <c r="E56" s="185"/>
      <c r="F56" s="75">
        <v>54</v>
      </c>
      <c r="G56" s="94">
        <v>1</v>
      </c>
    </row>
    <row r="57" spans="1:7" x14ac:dyDescent="0.2">
      <c r="A57" s="175"/>
      <c r="B57" s="178"/>
      <c r="C57" s="182" t="s">
        <v>189</v>
      </c>
      <c r="D57" s="183"/>
      <c r="E57" s="184"/>
      <c r="F57" s="110">
        <v>55</v>
      </c>
      <c r="G57" s="109"/>
    </row>
    <row r="59" spans="1:7" ht="18" customHeight="1" x14ac:dyDescent="0.2"/>
    <row r="60" spans="1:7" ht="18" customHeight="1" x14ac:dyDescent="0.2"/>
    <row r="61" spans="1:7" ht="18" customHeight="1" x14ac:dyDescent="0.2"/>
    <row r="62" spans="1:7" ht="18" customHeight="1" x14ac:dyDescent="0.2"/>
    <row r="63" spans="1:7" ht="18" customHeight="1" x14ac:dyDescent="0.2"/>
  </sheetData>
  <mergeCells count="64">
    <mergeCell ref="A1:D1"/>
    <mergeCell ref="B52:E52"/>
    <mergeCell ref="B29:B33"/>
    <mergeCell ref="C30:C31"/>
    <mergeCell ref="B34:B36"/>
    <mergeCell ref="D31:E31"/>
    <mergeCell ref="D30:E30"/>
    <mergeCell ref="B44:B48"/>
    <mergeCell ref="C44:E44"/>
    <mergeCell ref="C48:E48"/>
    <mergeCell ref="B49:B51"/>
    <mergeCell ref="B43:E43"/>
    <mergeCell ref="B13:B20"/>
    <mergeCell ref="B6:B10"/>
    <mergeCell ref="C49:E49"/>
    <mergeCell ref="C50:E50"/>
    <mergeCell ref="C51:E51"/>
    <mergeCell ref="C38:E38"/>
    <mergeCell ref="C39:E39"/>
    <mergeCell ref="C34:E34"/>
    <mergeCell ref="A2:E2"/>
    <mergeCell ref="C32:E32"/>
    <mergeCell ref="D9:E9"/>
    <mergeCell ref="C8:C10"/>
    <mergeCell ref="D8:E8"/>
    <mergeCell ref="C14:E14"/>
    <mergeCell ref="B28:E28"/>
    <mergeCell ref="B5:E5"/>
    <mergeCell ref="B3:E3"/>
    <mergeCell ref="C6:E6"/>
    <mergeCell ref="A3:A27"/>
    <mergeCell ref="C4:E4"/>
    <mergeCell ref="C13:E13"/>
    <mergeCell ref="D10:E10"/>
    <mergeCell ref="C19:E19"/>
    <mergeCell ref="C15:E15"/>
    <mergeCell ref="C16:E16"/>
    <mergeCell ref="C7:E7"/>
    <mergeCell ref="C35:E35"/>
    <mergeCell ref="B11:D12"/>
    <mergeCell ref="C20:E20"/>
    <mergeCell ref="B21:B27"/>
    <mergeCell ref="C36:E36"/>
    <mergeCell ref="B37:E37"/>
    <mergeCell ref="C45:C46"/>
    <mergeCell ref="C33:E33"/>
    <mergeCell ref="C47:E47"/>
    <mergeCell ref="C29:E29"/>
    <mergeCell ref="C17:E17"/>
    <mergeCell ref="C18:E18"/>
    <mergeCell ref="C40:E40"/>
    <mergeCell ref="C41:E41"/>
    <mergeCell ref="D45:E45"/>
    <mergeCell ref="D46:E46"/>
    <mergeCell ref="A28:A42"/>
    <mergeCell ref="B38:B42"/>
    <mergeCell ref="C42:E42"/>
    <mergeCell ref="C57:E57"/>
    <mergeCell ref="B53:B57"/>
    <mergeCell ref="A43:A57"/>
    <mergeCell ref="C53:E53"/>
    <mergeCell ref="C54:E54"/>
    <mergeCell ref="C55:E55"/>
    <mergeCell ref="C56:E56"/>
  </mergeCells>
  <pageMargins left="0.51181102362204722" right="0.31496062992125984" top="0.35433070866141736" bottom="0.59055118110236227" header="0.31496062992125984" footer="0.31496062992125984"/>
  <pageSetup paperSize="9" firstPageNumber="3" orientation="portrait" useFirstPageNumber="1" r:id="rId1"/>
  <headerFooter>
    <oddFooter>&amp;R&amp;P&amp;C&amp;CФорма № Зведений- 1 мзс, Підрозділ: ТУ ДСА України в Херсонській областi, 
Початок періоду: 01.01.2018, Кінець періоду: 31.12.2018&amp;L9929A2DE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M117"/>
  <sheetViews>
    <sheetView topLeftCell="A35" zoomScaleNormal="100" zoomScaleSheetLayoutView="100" workbookViewId="0">
      <selection activeCell="I48" sqref="I48"/>
    </sheetView>
  </sheetViews>
  <sheetFormatPr defaultRowHeight="12.75" x14ac:dyDescent="0.2"/>
  <cols>
    <col min="1" max="1" width="5.140625" style="1" customWidth="1"/>
    <col min="2" max="2" width="8.85546875" style="1" customWidth="1"/>
    <col min="3" max="3" width="10.42578125" style="1" customWidth="1"/>
    <col min="4" max="4" width="38.5703125" style="1" customWidth="1"/>
    <col min="5" max="5" width="9" style="1" customWidth="1"/>
    <col min="6" max="6" width="9.140625" style="1" customWidth="1"/>
    <col min="7" max="7" width="9.5703125" style="1" customWidth="1"/>
    <col min="8" max="8" width="8.140625" style="1" customWidth="1"/>
    <col min="9" max="9" width="13" style="1" customWidth="1"/>
    <col min="10" max="16384" width="9.140625" style="1"/>
  </cols>
  <sheetData>
    <row r="1" spans="1:13" ht="15" customHeight="1" x14ac:dyDescent="0.25">
      <c r="A1" s="224" t="s">
        <v>150</v>
      </c>
      <c r="B1" s="224"/>
      <c r="C1" s="224"/>
      <c r="D1" s="224"/>
      <c r="E1" s="44"/>
      <c r="F1" s="44"/>
      <c r="G1" s="44"/>
      <c r="H1" s="44"/>
      <c r="I1" s="11"/>
    </row>
    <row r="2" spans="1:13" ht="18.75" customHeight="1" x14ac:dyDescent="0.2">
      <c r="A2" s="246" t="s">
        <v>4</v>
      </c>
      <c r="B2" s="247"/>
      <c r="C2" s="247"/>
      <c r="D2" s="247"/>
      <c r="E2" s="247"/>
      <c r="F2" s="247"/>
      <c r="G2" s="248"/>
      <c r="H2" s="12" t="s">
        <v>38</v>
      </c>
      <c r="I2" s="12" t="s">
        <v>5</v>
      </c>
    </row>
    <row r="3" spans="1:13" ht="15" customHeight="1" x14ac:dyDescent="0.2">
      <c r="A3" s="230" t="s">
        <v>42</v>
      </c>
      <c r="B3" s="234" t="s">
        <v>153</v>
      </c>
      <c r="C3" s="235"/>
      <c r="D3" s="235"/>
      <c r="E3" s="235"/>
      <c r="F3" s="235"/>
      <c r="G3" s="236"/>
      <c r="H3" s="14">
        <v>1</v>
      </c>
      <c r="I3" s="93">
        <v>3778</v>
      </c>
    </row>
    <row r="4" spans="1:13" ht="14.25" customHeight="1" x14ac:dyDescent="0.2">
      <c r="A4" s="230"/>
      <c r="B4" s="231" t="s">
        <v>1</v>
      </c>
      <c r="C4" s="240" t="s">
        <v>147</v>
      </c>
      <c r="D4" s="241"/>
      <c r="E4" s="241"/>
      <c r="F4" s="241"/>
      <c r="G4" s="242"/>
      <c r="H4" s="14">
        <v>2</v>
      </c>
      <c r="I4" s="93">
        <v>2385</v>
      </c>
    </row>
    <row r="5" spans="1:13" ht="14.25" customHeight="1" x14ac:dyDescent="0.2">
      <c r="A5" s="230"/>
      <c r="B5" s="232"/>
      <c r="C5" s="237" t="s">
        <v>148</v>
      </c>
      <c r="D5" s="238"/>
      <c r="E5" s="238"/>
      <c r="F5" s="238"/>
      <c r="G5" s="239"/>
      <c r="H5" s="14">
        <v>3</v>
      </c>
      <c r="I5" s="93">
        <v>625</v>
      </c>
    </row>
    <row r="6" spans="1:13" ht="14.25" customHeight="1" x14ac:dyDescent="0.2">
      <c r="A6" s="230"/>
      <c r="B6" s="232"/>
      <c r="C6" s="240" t="s">
        <v>8</v>
      </c>
      <c r="D6" s="241"/>
      <c r="E6" s="241"/>
      <c r="F6" s="241"/>
      <c r="G6" s="242"/>
      <c r="H6" s="14">
        <v>4</v>
      </c>
      <c r="I6" s="93">
        <v>17</v>
      </c>
    </row>
    <row r="7" spans="1:13" ht="14.25" customHeight="1" x14ac:dyDescent="0.2">
      <c r="A7" s="230"/>
      <c r="B7" s="232"/>
      <c r="C7" s="240" t="s">
        <v>7</v>
      </c>
      <c r="D7" s="241"/>
      <c r="E7" s="241"/>
      <c r="F7" s="241"/>
      <c r="G7" s="242"/>
      <c r="H7" s="14">
        <v>5</v>
      </c>
      <c r="I7" s="93">
        <v>1210</v>
      </c>
    </row>
    <row r="8" spans="1:13" ht="14.25" customHeight="1" x14ac:dyDescent="0.2">
      <c r="A8" s="230"/>
      <c r="B8" s="232"/>
      <c r="C8" s="240" t="s">
        <v>9</v>
      </c>
      <c r="D8" s="241"/>
      <c r="E8" s="241"/>
      <c r="F8" s="241"/>
      <c r="G8" s="242"/>
      <c r="H8" s="14">
        <v>6</v>
      </c>
      <c r="I8" s="93">
        <v>98</v>
      </c>
    </row>
    <row r="9" spans="1:13" ht="14.25" customHeight="1" x14ac:dyDescent="0.2">
      <c r="A9" s="230"/>
      <c r="B9" s="233"/>
      <c r="C9" s="240" t="s">
        <v>10</v>
      </c>
      <c r="D9" s="241"/>
      <c r="E9" s="241"/>
      <c r="F9" s="241"/>
      <c r="G9" s="242"/>
      <c r="H9" s="14">
        <v>7</v>
      </c>
      <c r="I9" s="93">
        <v>38</v>
      </c>
    </row>
    <row r="10" spans="1:13" ht="15" customHeight="1" x14ac:dyDescent="0.2">
      <c r="A10" s="230"/>
      <c r="B10" s="227" t="s">
        <v>152</v>
      </c>
      <c r="C10" s="228"/>
      <c r="D10" s="228"/>
      <c r="E10" s="228"/>
      <c r="F10" s="228"/>
      <c r="G10" s="229"/>
      <c r="H10" s="14">
        <v>8</v>
      </c>
      <c r="I10" s="93">
        <v>29</v>
      </c>
      <c r="K10" s="2"/>
      <c r="L10" s="2"/>
      <c r="M10" s="3"/>
    </row>
    <row r="11" spans="1:13" ht="15" customHeight="1" x14ac:dyDescent="0.2">
      <c r="A11" s="230"/>
      <c r="B11" s="227" t="s">
        <v>39</v>
      </c>
      <c r="C11" s="228"/>
      <c r="D11" s="228"/>
      <c r="E11" s="228"/>
      <c r="F11" s="228"/>
      <c r="G11" s="229"/>
      <c r="H11" s="14">
        <v>9</v>
      </c>
      <c r="I11" s="93">
        <v>12</v>
      </c>
      <c r="K11" s="2"/>
      <c r="L11" s="2"/>
      <c r="M11" s="3"/>
    </row>
    <row r="12" spans="1:13" ht="15" customHeight="1" x14ac:dyDescent="0.2">
      <c r="A12" s="230"/>
      <c r="B12" s="227" t="s">
        <v>40</v>
      </c>
      <c r="C12" s="228"/>
      <c r="D12" s="228"/>
      <c r="E12" s="228"/>
      <c r="F12" s="228"/>
      <c r="G12" s="229"/>
      <c r="H12" s="14">
        <v>10</v>
      </c>
      <c r="I12" s="93">
        <v>68</v>
      </c>
      <c r="K12" s="2"/>
      <c r="L12" s="2"/>
      <c r="M12" s="3"/>
    </row>
    <row r="13" spans="1:13" ht="15" customHeight="1" x14ac:dyDescent="0.2">
      <c r="A13" s="230"/>
      <c r="B13" s="227" t="s">
        <v>183</v>
      </c>
      <c r="C13" s="228"/>
      <c r="D13" s="228"/>
      <c r="E13" s="228"/>
      <c r="F13" s="228"/>
      <c r="G13" s="229"/>
      <c r="H13" s="14">
        <v>11</v>
      </c>
      <c r="I13" s="93"/>
      <c r="K13" s="2"/>
      <c r="L13" s="2"/>
      <c r="M13" s="3"/>
    </row>
    <row r="14" spans="1:13" ht="15" customHeight="1" x14ac:dyDescent="0.2">
      <c r="A14" s="230"/>
      <c r="B14" s="243" t="s">
        <v>6</v>
      </c>
      <c r="C14" s="244"/>
      <c r="D14" s="244"/>
      <c r="E14" s="244"/>
      <c r="F14" s="244"/>
      <c r="G14" s="245"/>
      <c r="H14" s="14">
        <v>12</v>
      </c>
      <c r="I14" s="93"/>
      <c r="K14" s="2"/>
      <c r="L14" s="2"/>
      <c r="M14" s="3"/>
    </row>
    <row r="15" spans="1:13" ht="15" customHeight="1" x14ac:dyDescent="0.2">
      <c r="A15" s="230"/>
      <c r="B15" s="243" t="s">
        <v>41</v>
      </c>
      <c r="C15" s="244"/>
      <c r="D15" s="244"/>
      <c r="E15" s="244"/>
      <c r="F15" s="244"/>
      <c r="G15" s="245"/>
      <c r="H15" s="14">
        <v>13</v>
      </c>
      <c r="I15" s="93"/>
      <c r="K15" s="2"/>
      <c r="L15" s="2"/>
      <c r="M15" s="3"/>
    </row>
    <row r="16" spans="1:13" ht="15" customHeight="1" x14ac:dyDescent="0.2">
      <c r="A16" s="230"/>
      <c r="B16" s="249" t="s">
        <v>165</v>
      </c>
      <c r="C16" s="250"/>
      <c r="D16" s="250"/>
      <c r="E16" s="250"/>
      <c r="F16" s="250"/>
      <c r="G16" s="251"/>
      <c r="H16" s="14">
        <v>14</v>
      </c>
      <c r="I16" s="93">
        <v>43</v>
      </c>
      <c r="K16" s="2"/>
      <c r="L16" s="2"/>
      <c r="M16" s="3"/>
    </row>
    <row r="17" spans="1:13" ht="15" customHeight="1" x14ac:dyDescent="0.2">
      <c r="A17" s="230"/>
      <c r="B17" s="249" t="s">
        <v>175</v>
      </c>
      <c r="C17" s="250"/>
      <c r="D17" s="250"/>
      <c r="E17" s="250"/>
      <c r="F17" s="250"/>
      <c r="G17" s="251"/>
      <c r="H17" s="14">
        <v>15</v>
      </c>
      <c r="I17" s="93"/>
      <c r="K17" s="2"/>
      <c r="L17" s="2"/>
      <c r="M17" s="3"/>
    </row>
    <row r="18" spans="1:13" ht="15" customHeight="1" x14ac:dyDescent="0.2">
      <c r="A18" s="230"/>
      <c r="B18" s="227" t="s">
        <v>154</v>
      </c>
      <c r="C18" s="228"/>
      <c r="D18" s="228"/>
      <c r="E18" s="228"/>
      <c r="F18" s="228"/>
      <c r="G18" s="229"/>
      <c r="H18" s="14">
        <v>16</v>
      </c>
      <c r="I18" s="93">
        <v>1</v>
      </c>
      <c r="K18" s="2"/>
      <c r="L18" s="2"/>
      <c r="M18" s="3"/>
    </row>
    <row r="19" spans="1:13" ht="15" customHeight="1" x14ac:dyDescent="0.2">
      <c r="A19" s="230"/>
      <c r="B19" s="227" t="s">
        <v>155</v>
      </c>
      <c r="C19" s="228"/>
      <c r="D19" s="228"/>
      <c r="E19" s="228"/>
      <c r="F19" s="228"/>
      <c r="G19" s="229"/>
      <c r="H19" s="14">
        <v>17</v>
      </c>
      <c r="I19" s="93">
        <v>459</v>
      </c>
      <c r="K19" s="4"/>
      <c r="L19" s="4"/>
      <c r="M19" s="3"/>
    </row>
    <row r="20" spans="1:13" ht="15" customHeight="1" x14ac:dyDescent="0.2">
      <c r="A20" s="230"/>
      <c r="B20" s="227" t="s">
        <v>156</v>
      </c>
      <c r="C20" s="228"/>
      <c r="D20" s="228"/>
      <c r="E20" s="228"/>
      <c r="F20" s="228"/>
      <c r="G20" s="229"/>
      <c r="H20" s="14">
        <v>18</v>
      </c>
      <c r="I20" s="93">
        <v>10250</v>
      </c>
      <c r="K20" s="4"/>
      <c r="L20" s="4"/>
      <c r="M20" s="3"/>
    </row>
    <row r="21" spans="1:13" ht="15" customHeight="1" x14ac:dyDescent="0.2">
      <c r="A21" s="230"/>
      <c r="B21" s="227" t="s">
        <v>157</v>
      </c>
      <c r="C21" s="228"/>
      <c r="D21" s="228"/>
      <c r="E21" s="228"/>
      <c r="F21" s="228"/>
      <c r="G21" s="229"/>
      <c r="H21" s="14">
        <v>19</v>
      </c>
      <c r="I21" s="93">
        <v>432</v>
      </c>
      <c r="K21" s="5"/>
    </row>
    <row r="22" spans="1:13" ht="15" customHeight="1" x14ac:dyDescent="0.2">
      <c r="A22" s="230"/>
      <c r="B22" s="227" t="s">
        <v>158</v>
      </c>
      <c r="C22" s="228"/>
      <c r="D22" s="228"/>
      <c r="E22" s="228"/>
      <c r="F22" s="228"/>
      <c r="G22" s="229"/>
      <c r="H22" s="14">
        <v>20</v>
      </c>
      <c r="I22" s="93">
        <v>296</v>
      </c>
      <c r="K22" s="5"/>
    </row>
    <row r="23" spans="1:13" ht="15" customHeight="1" x14ac:dyDescent="0.2">
      <c r="A23" s="230"/>
      <c r="B23" s="227" t="s">
        <v>194</v>
      </c>
      <c r="C23" s="228"/>
      <c r="D23" s="228"/>
      <c r="E23" s="228"/>
      <c r="F23" s="228"/>
      <c r="G23" s="229"/>
      <c r="H23" s="14">
        <v>21</v>
      </c>
      <c r="I23" s="93">
        <v>1</v>
      </c>
      <c r="K23" s="5"/>
    </row>
    <row r="24" spans="1:13" ht="26.25" customHeight="1" x14ac:dyDescent="0.2">
      <c r="A24" s="230"/>
      <c r="B24" s="216" t="s">
        <v>177</v>
      </c>
      <c r="C24" s="217"/>
      <c r="D24" s="217"/>
      <c r="E24" s="217"/>
      <c r="F24" s="217"/>
      <c r="G24" s="218"/>
      <c r="H24" s="14">
        <v>22</v>
      </c>
      <c r="I24" s="93">
        <v>240</v>
      </c>
      <c r="K24" s="5"/>
    </row>
    <row r="25" spans="1:13" ht="16.5" customHeight="1" x14ac:dyDescent="0.2">
      <c r="A25" s="230" t="s">
        <v>61</v>
      </c>
      <c r="B25" s="253" t="s">
        <v>160</v>
      </c>
      <c r="C25" s="253"/>
      <c r="D25" s="255" t="s">
        <v>98</v>
      </c>
      <c r="E25" s="256"/>
      <c r="F25" s="256"/>
      <c r="G25" s="257"/>
      <c r="H25" s="14">
        <v>23</v>
      </c>
      <c r="I25" s="93">
        <v>4</v>
      </c>
      <c r="K25" s="5"/>
    </row>
    <row r="26" spans="1:13" ht="16.5" customHeight="1" x14ac:dyDescent="0.2">
      <c r="A26" s="230"/>
      <c r="B26" s="253"/>
      <c r="C26" s="253"/>
      <c r="D26" s="255" t="s">
        <v>99</v>
      </c>
      <c r="E26" s="256"/>
      <c r="F26" s="256"/>
      <c r="G26" s="257"/>
      <c r="H26" s="14">
        <v>24</v>
      </c>
      <c r="I26" s="93">
        <v>207</v>
      </c>
      <c r="K26" s="5"/>
    </row>
    <row r="27" spans="1:13" ht="16.5" customHeight="1" x14ac:dyDescent="0.2">
      <c r="A27" s="230"/>
      <c r="B27" s="253"/>
      <c r="C27" s="253"/>
      <c r="D27" s="255" t="s">
        <v>100</v>
      </c>
      <c r="E27" s="256"/>
      <c r="F27" s="256"/>
      <c r="G27" s="257"/>
      <c r="H27" s="14">
        <v>25</v>
      </c>
      <c r="I27" s="93">
        <v>430</v>
      </c>
      <c r="K27" s="5"/>
    </row>
    <row r="28" spans="1:13" ht="14.25" customHeight="1" x14ac:dyDescent="0.2">
      <c r="A28" s="230"/>
      <c r="B28" s="254" t="s">
        <v>97</v>
      </c>
      <c r="C28" s="254"/>
      <c r="D28" s="213" t="s">
        <v>63</v>
      </c>
      <c r="E28" s="214"/>
      <c r="F28" s="214"/>
      <c r="G28" s="215"/>
      <c r="H28" s="14">
        <v>26</v>
      </c>
      <c r="I28" s="102">
        <v>1739</v>
      </c>
      <c r="K28" s="5"/>
    </row>
    <row r="29" spans="1:13" ht="14.25" customHeight="1" x14ac:dyDescent="0.2">
      <c r="A29" s="230"/>
      <c r="B29" s="254"/>
      <c r="C29" s="254"/>
      <c r="D29" s="213" t="s">
        <v>64</v>
      </c>
      <c r="E29" s="214"/>
      <c r="F29" s="214"/>
      <c r="G29" s="215"/>
      <c r="H29" s="14">
        <v>27</v>
      </c>
      <c r="I29" s="102">
        <v>298</v>
      </c>
      <c r="K29" s="5"/>
    </row>
    <row r="30" spans="1:13" ht="14.25" customHeight="1" x14ac:dyDescent="0.2">
      <c r="A30" s="230"/>
      <c r="B30" s="254"/>
      <c r="C30" s="254"/>
      <c r="D30" s="264" t="s">
        <v>123</v>
      </c>
      <c r="E30" s="265"/>
      <c r="F30" s="265"/>
      <c r="G30" s="266"/>
      <c r="H30" s="14">
        <v>28</v>
      </c>
      <c r="I30" s="102">
        <v>1</v>
      </c>
      <c r="K30" s="5"/>
    </row>
    <row r="31" spans="1:13" ht="16.5" customHeight="1" x14ac:dyDescent="0.2">
      <c r="A31" s="230"/>
      <c r="B31" s="254" t="s">
        <v>116</v>
      </c>
      <c r="C31" s="254"/>
      <c r="D31" s="267" t="s">
        <v>117</v>
      </c>
      <c r="E31" s="268"/>
      <c r="F31" s="268"/>
      <c r="G31" s="269"/>
      <c r="H31" s="14">
        <v>29</v>
      </c>
      <c r="I31" s="102">
        <v>843046</v>
      </c>
      <c r="K31" s="5"/>
    </row>
    <row r="32" spans="1:13" ht="16.5" customHeight="1" x14ac:dyDescent="0.2">
      <c r="A32" s="230"/>
      <c r="B32" s="254"/>
      <c r="C32" s="254"/>
      <c r="D32" s="267" t="s">
        <v>118</v>
      </c>
      <c r="E32" s="268"/>
      <c r="F32" s="268"/>
      <c r="G32" s="269"/>
      <c r="H32" s="14">
        <v>30</v>
      </c>
      <c r="I32" s="102">
        <v>225741</v>
      </c>
      <c r="K32" s="5"/>
    </row>
    <row r="33" spans="1:11" ht="15" customHeight="1" x14ac:dyDescent="0.2">
      <c r="A33" s="230"/>
      <c r="B33" s="270" t="s">
        <v>159</v>
      </c>
      <c r="C33" s="271"/>
      <c r="D33" s="271"/>
      <c r="E33" s="271"/>
      <c r="F33" s="271"/>
      <c r="G33" s="272"/>
      <c r="H33" s="14">
        <v>31</v>
      </c>
      <c r="I33" s="102">
        <v>1</v>
      </c>
      <c r="K33" s="5"/>
    </row>
    <row r="34" spans="1:11" ht="15" customHeight="1" x14ac:dyDescent="0.2">
      <c r="A34" s="230"/>
      <c r="B34" s="227" t="s">
        <v>155</v>
      </c>
      <c r="C34" s="228"/>
      <c r="D34" s="228"/>
      <c r="E34" s="228"/>
      <c r="F34" s="228"/>
      <c r="G34" s="229"/>
      <c r="H34" s="14">
        <v>32</v>
      </c>
      <c r="I34" s="102">
        <v>17</v>
      </c>
      <c r="K34" s="5"/>
    </row>
    <row r="35" spans="1:11" ht="15" customHeight="1" x14ac:dyDescent="0.2">
      <c r="A35" s="230"/>
      <c r="B35" s="227" t="s">
        <v>156</v>
      </c>
      <c r="C35" s="228"/>
      <c r="D35" s="228"/>
      <c r="E35" s="228"/>
      <c r="F35" s="228"/>
      <c r="G35" s="229"/>
      <c r="H35" s="14">
        <v>33</v>
      </c>
      <c r="I35" s="102">
        <v>278</v>
      </c>
      <c r="K35" s="5"/>
    </row>
    <row r="36" spans="1:11" ht="27" customHeight="1" x14ac:dyDescent="0.2">
      <c r="A36" s="230"/>
      <c r="B36" s="216" t="s">
        <v>176</v>
      </c>
      <c r="C36" s="217"/>
      <c r="D36" s="217"/>
      <c r="E36" s="217"/>
      <c r="F36" s="217"/>
      <c r="G36" s="218"/>
      <c r="H36" s="14">
        <v>34</v>
      </c>
      <c r="I36" s="102">
        <v>61</v>
      </c>
      <c r="K36" s="5"/>
    </row>
    <row r="37" spans="1:11" ht="15" customHeight="1" x14ac:dyDescent="0.2">
      <c r="A37" s="259" t="s">
        <v>119</v>
      </c>
      <c r="B37" s="227" t="s">
        <v>167</v>
      </c>
      <c r="C37" s="228"/>
      <c r="D37" s="228"/>
      <c r="E37" s="228"/>
      <c r="F37" s="228"/>
      <c r="G37" s="229"/>
      <c r="H37" s="14">
        <v>35</v>
      </c>
      <c r="I37" s="102">
        <v>7030</v>
      </c>
      <c r="K37" s="5"/>
    </row>
    <row r="38" spans="1:11" ht="15" customHeight="1" x14ac:dyDescent="0.2">
      <c r="A38" s="259"/>
      <c r="B38" s="254" t="s">
        <v>97</v>
      </c>
      <c r="C38" s="254"/>
      <c r="D38" s="213" t="s">
        <v>63</v>
      </c>
      <c r="E38" s="214"/>
      <c r="F38" s="214"/>
      <c r="G38" s="215"/>
      <c r="H38" s="14">
        <v>36</v>
      </c>
      <c r="I38" s="102">
        <v>24542</v>
      </c>
    </row>
    <row r="39" spans="1:11" ht="15" customHeight="1" x14ac:dyDescent="0.2">
      <c r="A39" s="259"/>
      <c r="B39" s="254"/>
      <c r="C39" s="254"/>
      <c r="D39" s="213" t="s">
        <v>64</v>
      </c>
      <c r="E39" s="214"/>
      <c r="F39" s="214"/>
      <c r="G39" s="215"/>
      <c r="H39" s="14">
        <v>37</v>
      </c>
      <c r="I39" s="102">
        <v>15477</v>
      </c>
    </row>
    <row r="40" spans="1:11" ht="15" customHeight="1" x14ac:dyDescent="0.2">
      <c r="A40" s="259"/>
      <c r="B40" s="254"/>
      <c r="C40" s="254"/>
      <c r="D40" s="264" t="s">
        <v>129</v>
      </c>
      <c r="E40" s="265"/>
      <c r="F40" s="265"/>
      <c r="G40" s="266"/>
      <c r="H40" s="14">
        <v>38</v>
      </c>
      <c r="I40" s="102">
        <v>141</v>
      </c>
    </row>
    <row r="41" spans="1:11" ht="15" customHeight="1" x14ac:dyDescent="0.2">
      <c r="A41" s="259"/>
      <c r="B41" s="254" t="s">
        <v>116</v>
      </c>
      <c r="C41" s="254"/>
      <c r="D41" s="267" t="s">
        <v>117</v>
      </c>
      <c r="E41" s="268"/>
      <c r="F41" s="268"/>
      <c r="G41" s="269"/>
      <c r="H41" s="14">
        <v>39</v>
      </c>
      <c r="I41" s="103">
        <v>960174706</v>
      </c>
    </row>
    <row r="42" spans="1:11" ht="15" customHeight="1" x14ac:dyDescent="0.2">
      <c r="A42" s="259"/>
      <c r="B42" s="254"/>
      <c r="C42" s="254"/>
      <c r="D42" s="267" t="s">
        <v>118</v>
      </c>
      <c r="E42" s="268"/>
      <c r="F42" s="268"/>
      <c r="G42" s="269"/>
      <c r="H42" s="14">
        <v>40</v>
      </c>
      <c r="I42" s="103">
        <v>364496022</v>
      </c>
    </row>
    <row r="43" spans="1:11" ht="15" customHeight="1" x14ac:dyDescent="0.2">
      <c r="A43" s="259"/>
      <c r="B43" s="270" t="s">
        <v>159</v>
      </c>
      <c r="C43" s="271"/>
      <c r="D43" s="271"/>
      <c r="E43" s="271"/>
      <c r="F43" s="271"/>
      <c r="G43" s="272"/>
      <c r="H43" s="14">
        <v>41</v>
      </c>
      <c r="I43" s="102">
        <v>2</v>
      </c>
    </row>
    <row r="44" spans="1:11" ht="15" customHeight="1" x14ac:dyDescent="0.2">
      <c r="A44" s="259"/>
      <c r="B44" s="234" t="s">
        <v>166</v>
      </c>
      <c r="C44" s="235"/>
      <c r="D44" s="235"/>
      <c r="E44" s="235"/>
      <c r="F44" s="235"/>
      <c r="G44" s="236"/>
      <c r="H44" s="14">
        <v>42</v>
      </c>
      <c r="I44" s="97">
        <v>312</v>
      </c>
    </row>
    <row r="45" spans="1:11" ht="15" customHeight="1" x14ac:dyDescent="0.2">
      <c r="A45" s="259"/>
      <c r="B45" s="227" t="s">
        <v>155</v>
      </c>
      <c r="C45" s="228"/>
      <c r="D45" s="228"/>
      <c r="E45" s="228"/>
      <c r="F45" s="228"/>
      <c r="G45" s="229"/>
      <c r="H45" s="14">
        <v>43</v>
      </c>
      <c r="I45" s="97">
        <v>240</v>
      </c>
    </row>
    <row r="46" spans="1:11" ht="15" customHeight="1" x14ac:dyDescent="0.2">
      <c r="A46" s="259"/>
      <c r="B46" s="227" t="s">
        <v>156</v>
      </c>
      <c r="C46" s="228"/>
      <c r="D46" s="228"/>
      <c r="E46" s="228"/>
      <c r="F46" s="228"/>
      <c r="G46" s="229"/>
      <c r="H46" s="14">
        <v>44</v>
      </c>
      <c r="I46" s="97">
        <v>3155</v>
      </c>
    </row>
    <row r="47" spans="1:11" ht="24.75" customHeight="1" x14ac:dyDescent="0.2">
      <c r="A47" s="259"/>
      <c r="B47" s="216" t="s">
        <v>176</v>
      </c>
      <c r="C47" s="217"/>
      <c r="D47" s="217"/>
      <c r="E47" s="217"/>
      <c r="F47" s="217"/>
      <c r="G47" s="218"/>
      <c r="H47" s="14">
        <v>45</v>
      </c>
      <c r="I47" s="97">
        <v>888</v>
      </c>
    </row>
    <row r="48" spans="1:11" ht="15" customHeight="1" x14ac:dyDescent="0.2">
      <c r="A48" s="285" t="s">
        <v>161</v>
      </c>
      <c r="B48" s="286"/>
      <c r="C48" s="286"/>
      <c r="D48" s="286"/>
      <c r="E48" s="286"/>
      <c r="F48" s="286"/>
      <c r="G48" s="287"/>
      <c r="H48" s="14">
        <v>46</v>
      </c>
      <c r="I48" s="97">
        <v>29235</v>
      </c>
    </row>
    <row r="49" spans="1:9" ht="15" customHeight="1" x14ac:dyDescent="0.2">
      <c r="A49" s="260" t="s">
        <v>121</v>
      </c>
      <c r="B49" s="261"/>
      <c r="C49" s="288" t="s">
        <v>122</v>
      </c>
      <c r="D49" s="289"/>
      <c r="E49" s="289"/>
      <c r="F49" s="289"/>
      <c r="G49" s="290"/>
      <c r="H49" s="14">
        <v>47</v>
      </c>
      <c r="I49" s="97">
        <v>254372243</v>
      </c>
    </row>
    <row r="50" spans="1:9" ht="15" customHeight="1" x14ac:dyDescent="0.2">
      <c r="A50" s="262"/>
      <c r="B50" s="263"/>
      <c r="C50" s="291" t="s">
        <v>120</v>
      </c>
      <c r="D50" s="292"/>
      <c r="E50" s="292"/>
      <c r="F50" s="292"/>
      <c r="G50" s="293"/>
      <c r="H50" s="14">
        <v>48</v>
      </c>
      <c r="I50" s="97">
        <v>6520375</v>
      </c>
    </row>
    <row r="51" spans="1:9" ht="13.5" customHeight="1" x14ac:dyDescent="0.2">
      <c r="A51" s="252" t="s">
        <v>47</v>
      </c>
      <c r="B51" s="252"/>
      <c r="C51" s="252"/>
      <c r="D51" s="252"/>
      <c r="E51" s="252"/>
      <c r="F51" s="252"/>
      <c r="G51" s="252"/>
      <c r="H51" s="252"/>
      <c r="I51" s="252"/>
    </row>
    <row r="52" spans="1:9" x14ac:dyDescent="0.2">
      <c r="A52" s="182" t="s">
        <v>48</v>
      </c>
      <c r="B52" s="183"/>
      <c r="C52" s="183"/>
      <c r="D52" s="183"/>
      <c r="E52" s="183"/>
      <c r="F52" s="183"/>
      <c r="G52" s="184"/>
      <c r="H52" s="64">
        <v>49</v>
      </c>
      <c r="I52" s="97">
        <v>142</v>
      </c>
    </row>
    <row r="53" spans="1:9" ht="14.25" customHeight="1" x14ac:dyDescent="0.2">
      <c r="A53" s="273" t="s">
        <v>49</v>
      </c>
      <c r="B53" s="274"/>
      <c r="C53" s="274"/>
      <c r="D53" s="274"/>
      <c r="E53" s="274"/>
      <c r="F53" s="274"/>
      <c r="G53" s="275"/>
      <c r="H53" s="64">
        <v>50</v>
      </c>
      <c r="I53" s="97">
        <v>77</v>
      </c>
    </row>
    <row r="54" spans="1:9" ht="8.25" customHeight="1" x14ac:dyDescent="0.2">
      <c r="A54" s="6"/>
      <c r="B54" s="6"/>
      <c r="C54" s="6"/>
      <c r="D54" s="6"/>
      <c r="E54" s="6"/>
      <c r="F54" s="6"/>
      <c r="G54" s="6"/>
      <c r="H54" s="6"/>
      <c r="I54" s="6"/>
    </row>
    <row r="55" spans="1:9" ht="15.75" x14ac:dyDescent="0.25">
      <c r="A55" s="80" t="s">
        <v>172</v>
      </c>
      <c r="B55" s="6"/>
      <c r="C55" s="6"/>
      <c r="D55" s="6"/>
      <c r="E55" s="6"/>
      <c r="F55" s="6"/>
      <c r="G55" s="6"/>
      <c r="H55" s="6"/>
      <c r="I55" s="6"/>
    </row>
    <row r="56" spans="1:9" ht="16.5" customHeight="1" x14ac:dyDescent="0.2">
      <c r="A56" s="279" t="s">
        <v>178</v>
      </c>
      <c r="B56" s="280"/>
      <c r="C56" s="280"/>
      <c r="D56" s="281"/>
      <c r="E56" s="276" t="s">
        <v>174</v>
      </c>
      <c r="F56" s="277"/>
      <c r="G56" s="277"/>
      <c r="H56" s="277"/>
      <c r="I56" s="278"/>
    </row>
    <row r="57" spans="1:9" ht="45" customHeight="1" x14ac:dyDescent="0.2">
      <c r="A57" s="282"/>
      <c r="B57" s="283"/>
      <c r="C57" s="283"/>
      <c r="D57" s="284"/>
      <c r="E57" s="81" t="s">
        <v>168</v>
      </c>
      <c r="F57" s="81" t="s">
        <v>169</v>
      </c>
      <c r="G57" s="81" t="s">
        <v>170</v>
      </c>
      <c r="H57" s="81" t="s">
        <v>173</v>
      </c>
      <c r="I57" s="82" t="s">
        <v>171</v>
      </c>
    </row>
    <row r="58" spans="1:9" ht="13.5" customHeight="1" x14ac:dyDescent="0.2">
      <c r="A58" s="258" t="s">
        <v>110</v>
      </c>
      <c r="B58" s="258"/>
      <c r="C58" s="258"/>
      <c r="D58" s="258"/>
      <c r="E58" s="96">
        <v>37068</v>
      </c>
      <c r="F58" s="96">
        <v>2413</v>
      </c>
      <c r="G58" s="96">
        <v>350</v>
      </c>
      <c r="H58" s="96">
        <v>63</v>
      </c>
      <c r="I58" s="96">
        <v>10</v>
      </c>
    </row>
    <row r="59" spans="1:9" ht="13.5" customHeight="1" x14ac:dyDescent="0.2">
      <c r="A59" s="258" t="s">
        <v>31</v>
      </c>
      <c r="B59" s="258"/>
      <c r="C59" s="258"/>
      <c r="D59" s="258"/>
      <c r="E59" s="96">
        <v>835</v>
      </c>
      <c r="F59" s="96">
        <v>541</v>
      </c>
      <c r="G59" s="96">
        <v>158</v>
      </c>
      <c r="H59" s="96">
        <v>15</v>
      </c>
      <c r="I59" s="96"/>
    </row>
    <row r="60" spans="1:9" ht="13.5" customHeight="1" x14ac:dyDescent="0.2">
      <c r="A60" s="258" t="s">
        <v>111</v>
      </c>
      <c r="B60" s="258"/>
      <c r="C60" s="258"/>
      <c r="D60" s="258"/>
      <c r="E60" s="96">
        <v>19512</v>
      </c>
      <c r="F60" s="96">
        <v>8399</v>
      </c>
      <c r="G60" s="96">
        <v>1446</v>
      </c>
      <c r="H60" s="96">
        <v>291</v>
      </c>
      <c r="I60" s="96">
        <v>6</v>
      </c>
    </row>
    <row r="61" spans="1:9" ht="13.5" customHeight="1" x14ac:dyDescent="0.2">
      <c r="A61" s="190" t="s">
        <v>115</v>
      </c>
      <c r="B61" s="190"/>
      <c r="C61" s="190"/>
      <c r="D61" s="190"/>
      <c r="E61" s="96">
        <v>23690</v>
      </c>
      <c r="F61" s="96">
        <v>1663</v>
      </c>
      <c r="G61" s="96">
        <v>33</v>
      </c>
      <c r="H61" s="96">
        <v>4</v>
      </c>
      <c r="I61" s="96"/>
    </row>
    <row r="62" spans="1:9" x14ac:dyDescent="0.2">
      <c r="A62" s="6"/>
      <c r="B62" s="6"/>
      <c r="C62" s="6"/>
      <c r="D62" s="6"/>
      <c r="E62" s="6"/>
      <c r="F62" s="6"/>
      <c r="G62" s="6"/>
      <c r="H62" s="6"/>
      <c r="I62" s="6"/>
    </row>
    <row r="63" spans="1:9" x14ac:dyDescent="0.2">
      <c r="B63" s="6"/>
      <c r="C63" s="6"/>
      <c r="D63" s="6"/>
      <c r="E63" s="6"/>
      <c r="F63" s="6"/>
      <c r="G63" s="6"/>
      <c r="H63" s="6"/>
      <c r="I63" s="6"/>
    </row>
    <row r="64" spans="1:9" x14ac:dyDescent="0.2">
      <c r="B64" s="6"/>
      <c r="C64" s="6"/>
      <c r="D64" s="6"/>
      <c r="E64" s="6"/>
      <c r="F64" s="6"/>
      <c r="G64" s="6"/>
      <c r="H64" s="6"/>
      <c r="I64" s="6"/>
    </row>
    <row r="65" spans="1:9" x14ac:dyDescent="0.2">
      <c r="B65" s="6"/>
      <c r="C65" s="6"/>
      <c r="D65" s="6"/>
      <c r="E65" s="6"/>
      <c r="F65" s="6"/>
      <c r="G65" s="6"/>
      <c r="H65" s="6"/>
      <c r="I65" s="6"/>
    </row>
    <row r="66" spans="1:9" x14ac:dyDescent="0.2">
      <c r="B66" s="6"/>
      <c r="C66" s="6"/>
      <c r="D66" s="6"/>
      <c r="E66" s="6"/>
      <c r="F66" s="6"/>
      <c r="G66" s="6"/>
      <c r="H66" s="6"/>
      <c r="I66" s="6"/>
    </row>
    <row r="67" spans="1:9" x14ac:dyDescent="0.2">
      <c r="A67" s="6"/>
      <c r="B67" s="6"/>
      <c r="C67" s="6"/>
      <c r="D67" s="6"/>
      <c r="E67" s="6"/>
      <c r="F67" s="6"/>
      <c r="G67" s="6"/>
      <c r="H67" s="6"/>
      <c r="I67" s="6"/>
    </row>
    <row r="68" spans="1:9" x14ac:dyDescent="0.2">
      <c r="A68" s="6"/>
      <c r="B68" s="6"/>
      <c r="C68" s="6"/>
      <c r="D68" s="6"/>
      <c r="E68" s="6"/>
      <c r="F68" s="6"/>
      <c r="G68" s="6"/>
      <c r="H68" s="6"/>
      <c r="I68" s="6"/>
    </row>
    <row r="69" spans="1:9" x14ac:dyDescent="0.2">
      <c r="A69" s="6"/>
      <c r="B69" s="6"/>
      <c r="C69" s="6"/>
      <c r="D69" s="6"/>
      <c r="E69" s="6"/>
      <c r="F69" s="6"/>
      <c r="G69" s="6"/>
      <c r="H69" s="6"/>
      <c r="I69" s="6"/>
    </row>
    <row r="70" spans="1:9" x14ac:dyDescent="0.2">
      <c r="A70" s="6"/>
      <c r="B70" s="6"/>
      <c r="C70" s="6"/>
      <c r="D70" s="6"/>
      <c r="E70" s="6"/>
      <c r="F70" s="6"/>
      <c r="G70" s="6"/>
      <c r="H70" s="6"/>
      <c r="I70" s="6"/>
    </row>
    <row r="71" spans="1:9" x14ac:dyDescent="0.2">
      <c r="A71" s="6"/>
      <c r="B71" s="6"/>
      <c r="C71" s="6"/>
      <c r="D71" s="6"/>
      <c r="E71" s="6"/>
      <c r="F71" s="6"/>
      <c r="G71" s="6"/>
      <c r="H71" s="6"/>
      <c r="I71" s="6"/>
    </row>
    <row r="72" spans="1:9" x14ac:dyDescent="0.2">
      <c r="A72" s="6"/>
      <c r="B72" s="6"/>
      <c r="C72" s="6"/>
      <c r="D72" s="6"/>
      <c r="E72" s="6"/>
      <c r="F72" s="6"/>
      <c r="G72" s="6"/>
      <c r="H72" s="6"/>
      <c r="I72" s="6"/>
    </row>
    <row r="73" spans="1:9" x14ac:dyDescent="0.2">
      <c r="A73" s="6"/>
      <c r="B73" s="6"/>
      <c r="C73" s="6"/>
      <c r="D73" s="6"/>
      <c r="E73" s="6"/>
      <c r="F73" s="6"/>
      <c r="G73" s="6"/>
      <c r="H73" s="6"/>
      <c r="I73" s="6"/>
    </row>
    <row r="74" spans="1:9" x14ac:dyDescent="0.2">
      <c r="A74" s="6"/>
      <c r="B74" s="6"/>
      <c r="C74" s="6"/>
      <c r="D74" s="6"/>
      <c r="E74" s="6"/>
      <c r="F74" s="6"/>
      <c r="G74" s="6"/>
      <c r="H74" s="6"/>
      <c r="I74" s="6"/>
    </row>
    <row r="75" spans="1:9" x14ac:dyDescent="0.2">
      <c r="A75" s="6"/>
      <c r="B75" s="6"/>
      <c r="C75" s="6"/>
      <c r="D75" s="6"/>
      <c r="E75" s="6"/>
      <c r="F75" s="6"/>
      <c r="G75" s="6"/>
      <c r="H75" s="6"/>
      <c r="I75" s="6"/>
    </row>
    <row r="76" spans="1:9" x14ac:dyDescent="0.2">
      <c r="A76" s="6"/>
      <c r="B76" s="6"/>
      <c r="C76" s="6"/>
      <c r="D76" s="6"/>
      <c r="E76" s="6"/>
      <c r="F76" s="6"/>
      <c r="G76" s="6"/>
      <c r="H76" s="6"/>
      <c r="I76" s="6"/>
    </row>
    <row r="77" spans="1:9" x14ac:dyDescent="0.2">
      <c r="A77" s="6"/>
      <c r="B77" s="6"/>
      <c r="C77" s="6"/>
      <c r="D77" s="6"/>
      <c r="E77" s="6"/>
      <c r="F77" s="6"/>
      <c r="G77" s="6"/>
      <c r="H77" s="6"/>
      <c r="I77" s="6"/>
    </row>
    <row r="78" spans="1:9" x14ac:dyDescent="0.2">
      <c r="A78" s="6"/>
      <c r="B78" s="6"/>
      <c r="C78" s="6"/>
      <c r="D78" s="6"/>
      <c r="E78" s="6"/>
      <c r="F78" s="6"/>
      <c r="G78" s="6"/>
      <c r="H78" s="6"/>
      <c r="I78" s="6"/>
    </row>
    <row r="79" spans="1:9" x14ac:dyDescent="0.2">
      <c r="A79" s="6"/>
      <c r="B79" s="6"/>
      <c r="C79" s="6"/>
      <c r="D79" s="6"/>
      <c r="E79" s="6"/>
      <c r="F79" s="6"/>
      <c r="G79" s="6"/>
      <c r="H79" s="6"/>
      <c r="I79" s="6"/>
    </row>
    <row r="80" spans="1:9" x14ac:dyDescent="0.2">
      <c r="A80" s="6"/>
      <c r="B80" s="6"/>
      <c r="C80" s="6"/>
      <c r="D80" s="6"/>
      <c r="E80" s="6"/>
      <c r="F80" s="6"/>
      <c r="G80" s="6"/>
      <c r="H80" s="6"/>
      <c r="I80" s="6"/>
    </row>
    <row r="81" spans="1:9" x14ac:dyDescent="0.2">
      <c r="A81" s="6"/>
      <c r="B81" s="6"/>
      <c r="C81" s="6"/>
      <c r="D81" s="6"/>
      <c r="E81" s="6"/>
      <c r="F81" s="6"/>
      <c r="G81" s="6"/>
      <c r="H81" s="6"/>
      <c r="I81" s="6"/>
    </row>
    <row r="82" spans="1:9" x14ac:dyDescent="0.2">
      <c r="A82" s="6"/>
      <c r="B82" s="6"/>
      <c r="C82" s="6"/>
      <c r="D82" s="6"/>
      <c r="E82" s="6"/>
      <c r="F82" s="6"/>
      <c r="G82" s="6"/>
      <c r="H82" s="6"/>
      <c r="I82" s="6"/>
    </row>
    <row r="83" spans="1:9" x14ac:dyDescent="0.2">
      <c r="A83" s="6"/>
      <c r="B83" s="6"/>
      <c r="C83" s="6"/>
      <c r="D83" s="6"/>
      <c r="E83" s="6"/>
      <c r="F83" s="6"/>
      <c r="G83" s="6"/>
      <c r="H83" s="6"/>
      <c r="I83" s="6"/>
    </row>
    <row r="84" spans="1:9" x14ac:dyDescent="0.2">
      <c r="A84" s="6"/>
      <c r="B84" s="6"/>
      <c r="C84" s="6"/>
      <c r="D84" s="6"/>
      <c r="E84" s="6"/>
      <c r="F84" s="6"/>
      <c r="G84" s="6"/>
      <c r="H84" s="6"/>
      <c r="I84" s="6"/>
    </row>
    <row r="85" spans="1:9" x14ac:dyDescent="0.2">
      <c r="A85" s="6"/>
      <c r="B85" s="6"/>
      <c r="C85" s="6"/>
      <c r="D85" s="6"/>
      <c r="E85" s="6"/>
      <c r="F85" s="6"/>
      <c r="G85" s="6"/>
      <c r="H85" s="6"/>
      <c r="I85" s="6"/>
    </row>
    <row r="86" spans="1:9" x14ac:dyDescent="0.2">
      <c r="A86" s="6"/>
      <c r="B86" s="6"/>
      <c r="C86" s="6"/>
      <c r="D86" s="6"/>
      <c r="E86" s="6"/>
      <c r="F86" s="6"/>
      <c r="G86" s="6"/>
      <c r="H86" s="6"/>
      <c r="I86" s="6"/>
    </row>
    <row r="87" spans="1:9" x14ac:dyDescent="0.2">
      <c r="A87" s="6"/>
      <c r="B87" s="6"/>
      <c r="C87" s="6"/>
      <c r="D87" s="6"/>
      <c r="E87" s="6"/>
      <c r="F87" s="6"/>
      <c r="G87" s="6"/>
      <c r="H87" s="6"/>
      <c r="I87" s="6"/>
    </row>
    <row r="88" spans="1:9" x14ac:dyDescent="0.2">
      <c r="A88" s="6"/>
      <c r="B88" s="6"/>
      <c r="C88" s="6"/>
      <c r="D88" s="6"/>
      <c r="E88" s="6"/>
      <c r="F88" s="6"/>
      <c r="G88" s="6"/>
      <c r="H88" s="6"/>
      <c r="I88" s="6"/>
    </row>
    <row r="89" spans="1:9" x14ac:dyDescent="0.2">
      <c r="A89" s="6"/>
      <c r="B89" s="6"/>
      <c r="C89" s="6"/>
      <c r="D89" s="6"/>
      <c r="E89" s="6"/>
      <c r="F89" s="6"/>
      <c r="G89" s="6"/>
      <c r="H89" s="6"/>
      <c r="I89" s="6"/>
    </row>
    <row r="90" spans="1:9" x14ac:dyDescent="0.2">
      <c r="A90" s="6"/>
      <c r="B90" s="6"/>
      <c r="C90" s="6"/>
      <c r="D90" s="6"/>
      <c r="E90" s="6"/>
      <c r="F90" s="6"/>
      <c r="G90" s="6"/>
      <c r="H90" s="6"/>
      <c r="I90" s="6"/>
    </row>
    <row r="91" spans="1:9" x14ac:dyDescent="0.2">
      <c r="A91" s="6"/>
      <c r="B91" s="6"/>
      <c r="C91" s="6"/>
      <c r="D91" s="6"/>
      <c r="E91" s="6"/>
      <c r="F91" s="6"/>
      <c r="G91" s="6"/>
      <c r="H91" s="6"/>
      <c r="I91" s="6"/>
    </row>
    <row r="92" spans="1:9" x14ac:dyDescent="0.2">
      <c r="A92" s="6"/>
      <c r="B92" s="6"/>
      <c r="C92" s="6"/>
      <c r="D92" s="6"/>
      <c r="E92" s="6"/>
      <c r="F92" s="6"/>
      <c r="G92" s="6"/>
      <c r="H92" s="6"/>
      <c r="I92" s="6"/>
    </row>
    <row r="93" spans="1:9" x14ac:dyDescent="0.2">
      <c r="A93" s="6"/>
      <c r="B93" s="6"/>
      <c r="C93" s="6"/>
      <c r="D93" s="6"/>
      <c r="E93" s="6"/>
      <c r="F93" s="6"/>
      <c r="G93" s="6"/>
      <c r="H93" s="6"/>
      <c r="I93" s="6"/>
    </row>
    <row r="94" spans="1:9" x14ac:dyDescent="0.2">
      <c r="A94" s="6"/>
      <c r="B94" s="6"/>
      <c r="C94" s="6"/>
      <c r="D94" s="6"/>
      <c r="E94" s="6"/>
      <c r="F94" s="6"/>
      <c r="G94" s="6"/>
      <c r="H94" s="6"/>
      <c r="I94" s="6"/>
    </row>
    <row r="95" spans="1:9" x14ac:dyDescent="0.2">
      <c r="A95" s="6"/>
      <c r="B95" s="6"/>
      <c r="C95" s="6"/>
      <c r="D95" s="6"/>
      <c r="E95" s="6"/>
      <c r="F95" s="6"/>
      <c r="G95" s="6"/>
      <c r="H95" s="6"/>
      <c r="I95" s="6"/>
    </row>
    <row r="96" spans="1:9" x14ac:dyDescent="0.2">
      <c r="A96" s="6"/>
      <c r="B96" s="6"/>
      <c r="C96" s="6"/>
      <c r="D96" s="6"/>
      <c r="E96" s="6"/>
      <c r="F96" s="6"/>
      <c r="G96" s="6"/>
      <c r="H96" s="6"/>
      <c r="I96" s="6"/>
    </row>
    <row r="97" spans="1:9" x14ac:dyDescent="0.2">
      <c r="A97" s="6"/>
      <c r="B97" s="6"/>
      <c r="C97" s="6"/>
      <c r="D97" s="6"/>
      <c r="E97" s="6"/>
      <c r="F97" s="6"/>
      <c r="G97" s="6"/>
      <c r="H97" s="6"/>
      <c r="I97" s="6"/>
    </row>
    <row r="98" spans="1:9" x14ac:dyDescent="0.2">
      <c r="A98" s="6"/>
      <c r="B98" s="6"/>
      <c r="C98" s="6"/>
      <c r="D98" s="6"/>
      <c r="E98" s="6"/>
      <c r="F98" s="6"/>
      <c r="G98" s="6"/>
      <c r="H98" s="6"/>
      <c r="I98" s="6"/>
    </row>
    <row r="99" spans="1:9" x14ac:dyDescent="0.2">
      <c r="A99" s="6"/>
      <c r="B99" s="6"/>
      <c r="C99" s="6"/>
      <c r="D99" s="6"/>
      <c r="E99" s="6"/>
      <c r="F99" s="6"/>
      <c r="G99" s="6"/>
      <c r="H99" s="6"/>
      <c r="I99" s="6"/>
    </row>
    <row r="100" spans="1:9" x14ac:dyDescent="0.2">
      <c r="A100" s="6"/>
      <c r="B100" s="6"/>
      <c r="C100" s="6"/>
      <c r="D100" s="6"/>
      <c r="E100" s="6"/>
      <c r="F100" s="6"/>
      <c r="G100" s="6"/>
      <c r="H100" s="6"/>
      <c r="I100" s="6"/>
    </row>
    <row r="101" spans="1:9" x14ac:dyDescent="0.2">
      <c r="A101" s="6"/>
      <c r="B101" s="6"/>
      <c r="C101" s="6"/>
      <c r="D101" s="6"/>
      <c r="E101" s="6"/>
      <c r="F101" s="6"/>
      <c r="G101" s="6"/>
      <c r="H101" s="6"/>
      <c r="I101" s="6"/>
    </row>
    <row r="102" spans="1:9" x14ac:dyDescent="0.2">
      <c r="A102" s="6"/>
      <c r="B102" s="6"/>
      <c r="C102" s="6"/>
      <c r="D102" s="6"/>
      <c r="E102" s="6"/>
      <c r="F102" s="6"/>
      <c r="G102" s="6"/>
      <c r="H102" s="6"/>
      <c r="I102" s="6"/>
    </row>
    <row r="103" spans="1:9" x14ac:dyDescent="0.2">
      <c r="A103" s="6"/>
      <c r="B103" s="6"/>
      <c r="C103" s="6"/>
      <c r="D103" s="6"/>
      <c r="E103" s="6"/>
      <c r="F103" s="6"/>
      <c r="G103" s="6"/>
      <c r="H103" s="6"/>
      <c r="I103" s="6"/>
    </row>
    <row r="104" spans="1:9" x14ac:dyDescent="0.2">
      <c r="A104" s="6"/>
      <c r="B104" s="6"/>
      <c r="C104" s="6"/>
      <c r="D104" s="6"/>
      <c r="E104" s="6"/>
      <c r="F104" s="6"/>
      <c r="G104" s="6"/>
      <c r="H104" s="6"/>
      <c r="I104" s="6"/>
    </row>
    <row r="105" spans="1:9" x14ac:dyDescent="0.2">
      <c r="A105" s="6"/>
      <c r="B105" s="6"/>
      <c r="C105" s="6"/>
      <c r="D105" s="6"/>
      <c r="E105" s="6"/>
      <c r="F105" s="6"/>
      <c r="G105" s="6"/>
      <c r="H105" s="6"/>
      <c r="I105" s="6"/>
    </row>
    <row r="106" spans="1:9" x14ac:dyDescent="0.2">
      <c r="A106" s="6"/>
      <c r="B106" s="6"/>
      <c r="C106" s="6"/>
      <c r="D106" s="6"/>
      <c r="E106" s="6"/>
      <c r="F106" s="6"/>
      <c r="G106" s="6"/>
      <c r="H106" s="6"/>
      <c r="I106" s="6"/>
    </row>
    <row r="107" spans="1:9" x14ac:dyDescent="0.2">
      <c r="A107" s="6"/>
      <c r="B107" s="6"/>
      <c r="C107" s="6"/>
      <c r="D107" s="6"/>
      <c r="E107" s="6"/>
      <c r="F107" s="6"/>
      <c r="G107" s="6"/>
      <c r="H107" s="6"/>
      <c r="I107" s="6"/>
    </row>
    <row r="108" spans="1:9" x14ac:dyDescent="0.2">
      <c r="A108" s="6"/>
      <c r="B108" s="6"/>
      <c r="C108" s="6"/>
      <c r="D108" s="6"/>
      <c r="E108" s="6"/>
      <c r="F108" s="6"/>
      <c r="G108" s="6"/>
      <c r="H108" s="6"/>
      <c r="I108" s="6"/>
    </row>
    <row r="109" spans="1:9" x14ac:dyDescent="0.2">
      <c r="A109" s="6"/>
      <c r="B109" s="6"/>
      <c r="C109" s="6"/>
      <c r="D109" s="6"/>
      <c r="E109" s="6"/>
      <c r="F109" s="6"/>
      <c r="G109" s="6"/>
      <c r="H109" s="6"/>
      <c r="I109" s="6"/>
    </row>
    <row r="110" spans="1:9" x14ac:dyDescent="0.2">
      <c r="A110" s="6"/>
      <c r="B110" s="6"/>
      <c r="C110" s="6"/>
      <c r="D110" s="6"/>
      <c r="E110" s="6"/>
      <c r="F110" s="6"/>
      <c r="G110" s="6"/>
      <c r="H110" s="6"/>
      <c r="I110" s="6"/>
    </row>
    <row r="111" spans="1:9" x14ac:dyDescent="0.2">
      <c r="A111" s="6"/>
      <c r="B111" s="6"/>
      <c r="C111" s="6"/>
      <c r="D111" s="6"/>
      <c r="E111" s="6"/>
      <c r="F111" s="6"/>
      <c r="G111" s="6"/>
      <c r="H111" s="6"/>
      <c r="I111" s="6"/>
    </row>
    <row r="112" spans="1:9" x14ac:dyDescent="0.2">
      <c r="A112" s="6"/>
      <c r="B112" s="6"/>
      <c r="C112" s="6"/>
      <c r="D112" s="6"/>
      <c r="E112" s="6"/>
      <c r="F112" s="6"/>
      <c r="G112" s="6"/>
      <c r="H112" s="6"/>
      <c r="I112" s="6"/>
    </row>
    <row r="113" spans="1:9" x14ac:dyDescent="0.2">
      <c r="A113" s="6"/>
      <c r="B113" s="6"/>
      <c r="C113" s="6"/>
      <c r="D113" s="6"/>
      <c r="E113" s="6"/>
      <c r="F113" s="6"/>
      <c r="G113" s="6"/>
      <c r="H113" s="6"/>
      <c r="I113" s="6"/>
    </row>
    <row r="114" spans="1:9" x14ac:dyDescent="0.2">
      <c r="A114" s="6"/>
      <c r="B114" s="6"/>
      <c r="C114" s="6"/>
      <c r="D114" s="6"/>
      <c r="E114" s="6"/>
      <c r="F114" s="6"/>
      <c r="G114" s="6"/>
      <c r="H114" s="6"/>
      <c r="I114" s="6"/>
    </row>
    <row r="115" spans="1:9" x14ac:dyDescent="0.2">
      <c r="A115" s="6"/>
    </row>
    <row r="116" spans="1:9" x14ac:dyDescent="0.2">
      <c r="A116" s="6"/>
    </row>
    <row r="117" spans="1:9" x14ac:dyDescent="0.2">
      <c r="A117" s="6"/>
    </row>
  </sheetData>
  <sheetProtection formatCells="0" formatColumns="0" formatRows="0"/>
  <mergeCells count="69">
    <mergeCell ref="A53:G53"/>
    <mergeCell ref="E56:I56"/>
    <mergeCell ref="A56:D57"/>
    <mergeCell ref="B17:G17"/>
    <mergeCell ref="B47:G47"/>
    <mergeCell ref="A48:G48"/>
    <mergeCell ref="C49:G49"/>
    <mergeCell ref="C50:G50"/>
    <mergeCell ref="A52:G52"/>
    <mergeCell ref="D41:G41"/>
    <mergeCell ref="B46:G46"/>
    <mergeCell ref="B36:G36"/>
    <mergeCell ref="B37:G37"/>
    <mergeCell ref="D38:G38"/>
    <mergeCell ref="D39:G39"/>
    <mergeCell ref="D40:G40"/>
    <mergeCell ref="B34:G34"/>
    <mergeCell ref="B35:G35"/>
    <mergeCell ref="D42:G42"/>
    <mergeCell ref="B43:G43"/>
    <mergeCell ref="B44:G44"/>
    <mergeCell ref="B45:G45"/>
    <mergeCell ref="D28:G28"/>
    <mergeCell ref="D29:G29"/>
    <mergeCell ref="A58:D58"/>
    <mergeCell ref="B31:C32"/>
    <mergeCell ref="B28:C30"/>
    <mergeCell ref="B38:C40"/>
    <mergeCell ref="D30:G30"/>
    <mergeCell ref="D31:G31"/>
    <mergeCell ref="D32:G32"/>
    <mergeCell ref="B33:G33"/>
    <mergeCell ref="A59:D59"/>
    <mergeCell ref="A60:D60"/>
    <mergeCell ref="A61:D61"/>
    <mergeCell ref="B18:G18"/>
    <mergeCell ref="B19:G19"/>
    <mergeCell ref="B20:G20"/>
    <mergeCell ref="B21:G21"/>
    <mergeCell ref="B22:G22"/>
    <mergeCell ref="A37:A47"/>
    <mergeCell ref="A49:B50"/>
    <mergeCell ref="B24:G24"/>
    <mergeCell ref="B15:G15"/>
    <mergeCell ref="B16:G16"/>
    <mergeCell ref="A51:I51"/>
    <mergeCell ref="B25:C27"/>
    <mergeCell ref="B41:C42"/>
    <mergeCell ref="A25:A36"/>
    <mergeCell ref="D25:G25"/>
    <mergeCell ref="D26:G26"/>
    <mergeCell ref="D27:G27"/>
    <mergeCell ref="A2:G2"/>
    <mergeCell ref="C9:G9"/>
    <mergeCell ref="B10:G10"/>
    <mergeCell ref="B11:G11"/>
    <mergeCell ref="B12:G12"/>
    <mergeCell ref="A1:D1"/>
    <mergeCell ref="C4:G4"/>
    <mergeCell ref="B13:G13"/>
    <mergeCell ref="A3:A24"/>
    <mergeCell ref="B4:B9"/>
    <mergeCell ref="B3:G3"/>
    <mergeCell ref="C5:G5"/>
    <mergeCell ref="C6:G6"/>
    <mergeCell ref="C7:G7"/>
    <mergeCell ref="C8:G8"/>
    <mergeCell ref="B14:G14"/>
    <mergeCell ref="B23:G23"/>
  </mergeCells>
  <phoneticPr fontId="3" type="noConversion"/>
  <pageMargins left="0.39370078740157483" right="0.19685039370078741" top="0.19685039370078741" bottom="0.78740157480314965" header="0.39370078740157483" footer="0.39370078740157483"/>
  <pageSetup paperSize="9" scale="85" firstPageNumber="4" orientation="portrait" useFirstPageNumber="1" r:id="rId1"/>
  <headerFooter alignWithMargins="0">
    <oddFooter>&amp;R&amp;P&amp;C&amp;CФорма № Зведений- 1 мзс, Підрозділ: ТУ ДСА України в Херсонській областi, 
Початок періоду: 01.01.2018, Кінець періоду: 31.12.2018&amp;L9929A2DE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workbookViewId="0">
      <selection activeCell="D3" sqref="D3:D15"/>
    </sheetView>
  </sheetViews>
  <sheetFormatPr defaultRowHeight="12.75" x14ac:dyDescent="0.2"/>
  <cols>
    <col min="1" max="1" width="4.42578125" customWidth="1"/>
    <col min="2" max="2" width="60.140625" customWidth="1"/>
    <col min="3" max="3" width="11.140625" customWidth="1"/>
    <col min="4" max="4" width="15.28515625" customWidth="1"/>
  </cols>
  <sheetData>
    <row r="1" spans="1:4" ht="18" customHeight="1" x14ac:dyDescent="0.2">
      <c r="A1" s="49" t="s">
        <v>139</v>
      </c>
      <c r="B1" s="50"/>
      <c r="C1" s="50"/>
      <c r="D1" s="50"/>
    </row>
    <row r="2" spans="1:4" ht="25.5" customHeight="1" x14ac:dyDescent="0.2">
      <c r="A2" s="246" t="s">
        <v>4</v>
      </c>
      <c r="B2" s="247"/>
      <c r="C2" s="12" t="s">
        <v>38</v>
      </c>
      <c r="D2" s="12" t="s">
        <v>5</v>
      </c>
    </row>
    <row r="3" spans="1:4" ht="27.75" customHeight="1" x14ac:dyDescent="0.2">
      <c r="A3" s="221" t="s">
        <v>101</v>
      </c>
      <c r="B3" s="221"/>
      <c r="C3" s="14">
        <v>1</v>
      </c>
      <c r="D3" s="104">
        <f>IF('розділ 1 '!J42&lt;&gt;0,'розділ 1 '!K42/'розділ 1 '!J42,0)</f>
        <v>0.14462132740255179</v>
      </c>
    </row>
    <row r="4" spans="1:4" ht="18" customHeight="1" x14ac:dyDescent="0.2">
      <c r="A4" s="297" t="s">
        <v>1</v>
      </c>
      <c r="B4" s="70" t="s">
        <v>110</v>
      </c>
      <c r="C4" s="14">
        <v>2</v>
      </c>
      <c r="D4" s="104">
        <f>IF('розділ 1 '!J14&lt;&gt;0,'розділ 1 '!K14/'розділ 1 '!J14,0)</f>
        <v>0.23648341662880509</v>
      </c>
    </row>
    <row r="5" spans="1:4" ht="18" customHeight="1" x14ac:dyDescent="0.2">
      <c r="A5" s="298"/>
      <c r="B5" s="70" t="s">
        <v>31</v>
      </c>
      <c r="C5" s="14">
        <v>3</v>
      </c>
      <c r="D5" s="104">
        <f>IF('розділ 1 '!J22&lt;&gt;0,'розділ 1 '!K22/'розділ 1 '!J22,0)</f>
        <v>0.27868852459016391</v>
      </c>
    </row>
    <row r="6" spans="1:4" ht="18" customHeight="1" x14ac:dyDescent="0.2">
      <c r="A6" s="298"/>
      <c r="B6" s="70" t="s">
        <v>111</v>
      </c>
      <c r="C6" s="14">
        <v>4</v>
      </c>
      <c r="D6" s="104">
        <f>IF('розділ 1 '!J37&lt;&gt;0,'розділ 1 '!K37/'розділ 1 '!J37,0)</f>
        <v>0.12175590931017849</v>
      </c>
    </row>
    <row r="7" spans="1:4" ht="18" customHeight="1" x14ac:dyDescent="0.2">
      <c r="A7" s="298"/>
      <c r="B7" s="73" t="s">
        <v>115</v>
      </c>
      <c r="C7" s="14">
        <v>5</v>
      </c>
      <c r="D7" s="104">
        <f>IF('розділ 1 '!J41&lt;&gt;0,'розділ 1 '!K41/'розділ 1 '!J41,0)</f>
        <v>1.7476788640087382E-2</v>
      </c>
    </row>
    <row r="8" spans="1:4" ht="18" customHeight="1" x14ac:dyDescent="0.2">
      <c r="A8" s="221" t="s">
        <v>102</v>
      </c>
      <c r="B8" s="221"/>
      <c r="C8" s="14">
        <v>6</v>
      </c>
      <c r="D8" s="104">
        <f>IF('розділ 1 '!F42&lt;&gt;0,'розділ 1 '!H42/'розділ 1 '!F42,0)</f>
        <v>0.97780862727613571</v>
      </c>
    </row>
    <row r="9" spans="1:4" ht="18" customHeight="1" x14ac:dyDescent="0.2">
      <c r="A9" s="221" t="s">
        <v>103</v>
      </c>
      <c r="B9" s="221"/>
      <c r="C9" s="14">
        <v>7</v>
      </c>
      <c r="D9" s="94">
        <f>IF('розділ 3'!I53&lt;&gt;0,'розділ 1 '!H42/'розділ 3'!I53,0)</f>
        <v>1253.2077922077922</v>
      </c>
    </row>
    <row r="10" spans="1:4" ht="25.5" customHeight="1" x14ac:dyDescent="0.2">
      <c r="A10" s="221" t="s">
        <v>113</v>
      </c>
      <c r="B10" s="221"/>
      <c r="C10" s="14">
        <v>8</v>
      </c>
      <c r="D10" s="94">
        <f>IF('розділ 3'!I53&lt;&gt;0,'розділ 1 '!E42/'розділ 3'!I53,0)</f>
        <v>1475.1038961038962</v>
      </c>
    </row>
    <row r="11" spans="1:4" ht="16.5" customHeight="1" x14ac:dyDescent="0.2">
      <c r="A11" s="213" t="s">
        <v>65</v>
      </c>
      <c r="B11" s="215"/>
      <c r="C11" s="14">
        <v>9</v>
      </c>
      <c r="D11" s="94">
        <v>39.25</v>
      </c>
    </row>
    <row r="12" spans="1:4" ht="16.5" customHeight="1" x14ac:dyDescent="0.2">
      <c r="A12" s="300" t="s">
        <v>110</v>
      </c>
      <c r="B12" s="300"/>
      <c r="C12" s="14">
        <v>10</v>
      </c>
      <c r="D12" s="94">
        <v>21.8</v>
      </c>
    </row>
    <row r="13" spans="1:4" ht="16.5" customHeight="1" x14ac:dyDescent="0.2">
      <c r="A13" s="300" t="s">
        <v>31</v>
      </c>
      <c r="B13" s="300"/>
      <c r="C13" s="14">
        <v>11</v>
      </c>
      <c r="D13" s="94">
        <v>79.849999999999994</v>
      </c>
    </row>
    <row r="14" spans="1:4" ht="16.5" customHeight="1" x14ac:dyDescent="0.2">
      <c r="A14" s="300" t="s">
        <v>111</v>
      </c>
      <c r="B14" s="300"/>
      <c r="C14" s="14">
        <v>12</v>
      </c>
      <c r="D14" s="94">
        <v>74.599999999999994</v>
      </c>
    </row>
    <row r="15" spans="1:4" ht="16.5" customHeight="1" x14ac:dyDescent="0.2">
      <c r="A15" s="300" t="s">
        <v>115</v>
      </c>
      <c r="B15" s="300"/>
      <c r="C15" s="14">
        <v>13</v>
      </c>
      <c r="D15" s="94">
        <v>20.2</v>
      </c>
    </row>
    <row r="16" spans="1:4" ht="15" customHeight="1" x14ac:dyDescent="0.2">
      <c r="A16" s="71"/>
      <c r="B16" s="71"/>
      <c r="C16" s="48"/>
      <c r="D16" s="48"/>
    </row>
    <row r="17" spans="1:4" ht="15" customHeight="1" x14ac:dyDescent="0.2">
      <c r="A17" s="71"/>
      <c r="B17" s="71"/>
      <c r="C17" s="48"/>
      <c r="D17" s="48"/>
    </row>
    <row r="18" spans="1:4" ht="15" customHeight="1" x14ac:dyDescent="0.2">
      <c r="A18" s="294" t="s">
        <v>181</v>
      </c>
      <c r="B18" s="294"/>
      <c r="C18" s="295" t="s">
        <v>195</v>
      </c>
      <c r="D18" s="295"/>
    </row>
    <row r="19" spans="1:4" ht="15.75" customHeight="1" x14ac:dyDescent="0.2">
      <c r="A19" s="65"/>
      <c r="B19" s="85" t="s">
        <v>104</v>
      </c>
      <c r="C19" s="301" t="s">
        <v>105</v>
      </c>
      <c r="D19" s="301"/>
    </row>
    <row r="20" spans="1:4" x14ac:dyDescent="0.2">
      <c r="A20" s="65"/>
      <c r="B20" s="65"/>
      <c r="C20" s="86"/>
      <c r="D20" s="86"/>
    </row>
    <row r="21" spans="1:4" ht="12.75" customHeight="1" x14ac:dyDescent="0.2">
      <c r="A21" s="66" t="s">
        <v>109</v>
      </c>
      <c r="B21" s="87"/>
      <c r="C21" s="296" t="s">
        <v>196</v>
      </c>
      <c r="D21" s="296"/>
    </row>
    <row r="22" spans="1:4" ht="15.75" customHeight="1" x14ac:dyDescent="0.2">
      <c r="A22" s="67"/>
      <c r="B22" s="85" t="s">
        <v>104</v>
      </c>
      <c r="C22" s="301" t="s">
        <v>105</v>
      </c>
      <c r="D22" s="301"/>
    </row>
    <row r="23" spans="1:4" x14ac:dyDescent="0.2">
      <c r="A23" s="68" t="s">
        <v>106</v>
      </c>
      <c r="B23" s="88"/>
      <c r="C23" s="302" t="s">
        <v>197</v>
      </c>
      <c r="D23" s="302"/>
    </row>
    <row r="24" spans="1:4" x14ac:dyDescent="0.2">
      <c r="A24" s="69" t="s">
        <v>107</v>
      </c>
      <c r="B24" s="88"/>
      <c r="C24" s="303" t="s">
        <v>198</v>
      </c>
      <c r="D24" s="303"/>
    </row>
    <row r="25" spans="1:4" x14ac:dyDescent="0.2">
      <c r="A25" s="68" t="s">
        <v>108</v>
      </c>
      <c r="B25" s="89"/>
      <c r="C25" s="303" t="s">
        <v>199</v>
      </c>
      <c r="D25" s="303"/>
    </row>
    <row r="26" spans="1:4" ht="15.75" customHeight="1" x14ac:dyDescent="0.2"/>
    <row r="27" spans="1:4" ht="12.75" customHeight="1" x14ac:dyDescent="0.2">
      <c r="C27" s="299" t="s">
        <v>200</v>
      </c>
      <c r="D27" s="299"/>
    </row>
  </sheetData>
  <mergeCells count="20">
    <mergeCell ref="C27:D27"/>
    <mergeCell ref="A12:B12"/>
    <mergeCell ref="A13:B13"/>
    <mergeCell ref="A14:B14"/>
    <mergeCell ref="A15:B15"/>
    <mergeCell ref="C19:D19"/>
    <mergeCell ref="C22:D22"/>
    <mergeCell ref="C23:D23"/>
    <mergeCell ref="C24:D24"/>
    <mergeCell ref="C25:D25"/>
    <mergeCell ref="A18:B18"/>
    <mergeCell ref="C18:D18"/>
    <mergeCell ref="C21:D21"/>
    <mergeCell ref="A2:B2"/>
    <mergeCell ref="A3:B3"/>
    <mergeCell ref="A8:B8"/>
    <mergeCell ref="A9:B9"/>
    <mergeCell ref="A10:B10"/>
    <mergeCell ref="A11:B11"/>
    <mergeCell ref="A4:A7"/>
  </mergeCells>
  <pageMargins left="0.51181102362204722" right="0.31496062992125984" top="0.74803149606299213" bottom="0.74803149606299213" header="0.31496062992125984" footer="0.31496062992125984"/>
  <pageSetup paperSize="9" firstPageNumber="5" orientation="portrait" useFirstPageNumber="1" r:id="rId1"/>
  <headerFooter>
    <oddFooter>&amp;R&amp;P&amp;C&amp;CФорма № Зведений- 1 мзс, Підрозділ: ТУ ДСА України в Херсонській областi, 
Початок періоду: 01.01.2018, Кінець періоду: 31.12.2018&amp;L9929A2DE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3</vt:i4>
      </vt:variant>
    </vt:vector>
  </HeadingPairs>
  <TitlesOfParts>
    <vt:vector size="8" baseType="lpstr">
      <vt:lpstr>Титульний лист </vt:lpstr>
      <vt:lpstr>розділ 1 </vt:lpstr>
      <vt:lpstr>розділ 2</vt:lpstr>
      <vt:lpstr>розділ 3</vt:lpstr>
      <vt:lpstr>розділ 4</vt:lpstr>
      <vt:lpstr>'розділ 1 '!Область_печати</vt:lpstr>
      <vt:lpstr>'розділ 3'!Область_печати</vt:lpstr>
      <vt:lpstr>'Титульний лист '!Область_печати</vt:lpstr>
    </vt:vector>
  </TitlesOfParts>
  <Company>ДП "ІСС"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User1</cp:lastModifiedBy>
  <cp:lastPrinted>2018-03-28T07:45:37Z</cp:lastPrinted>
  <dcterms:created xsi:type="dcterms:W3CDTF">2004-04-20T14:33:35Z</dcterms:created>
  <dcterms:modified xsi:type="dcterms:W3CDTF">2019-02-07T13:30:31Z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Зведений- 1 мзс_10021_4.2018</vt:lpwstr>
  </property>
  <property fmtid="{D5CDD505-2E9C-101B-9397-08002B2CF9AE}" pid="3" name="Вид звіту">
    <vt:lpwstr>Зведений статистичний звіт</vt:lpwstr>
  </property>
  <property fmtid="{D5CDD505-2E9C-101B-9397-08002B2CF9AE}" pid="4" name="Тип виду звіту">
    <vt:i4>2</vt:i4>
  </property>
  <property fmtid="{D5CDD505-2E9C-101B-9397-08002B2CF9AE}" pid="5" name="Тип звітуDBID">
    <vt:i4>0</vt:i4>
  </property>
  <property fmtid="{D5CDD505-2E9C-101B-9397-08002B2CF9AE}" pid="6" name="Тип звітуID">
    <vt:i4>2210195</vt:i4>
  </property>
  <property fmtid="{D5CDD505-2E9C-101B-9397-08002B2CF9AE}" pid="7" name="Тип звіту">
    <vt:lpwstr>Зведений- 1 мзс</vt:lpwstr>
  </property>
  <property fmtid="{D5CDD505-2E9C-101B-9397-08002B2CF9AE}" pid="8" name="К.Cума">
    <vt:lpwstr>3EE11EEA</vt:lpwstr>
  </property>
  <property fmtid="{D5CDD505-2E9C-101B-9397-08002B2CF9AE}" pid="9" name="Підрозділ">
    <vt:lpwstr>ТУ ДСА України в Херсонській областi</vt:lpwstr>
  </property>
  <property fmtid="{D5CDD505-2E9C-101B-9397-08002B2CF9AE}" pid="10" name="ПідрозділDBID">
    <vt:i4>0</vt:i4>
  </property>
  <property fmtid="{D5CDD505-2E9C-101B-9397-08002B2CF9AE}" pid="11" name="ПідрозділID">
    <vt:i4>168185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5612FF89</vt:lpwstr>
  </property>
  <property fmtid="{D5CDD505-2E9C-101B-9397-08002B2CF9AE}" pid="16" name="Версія БД">
    <vt:lpwstr>3.22.0.1578</vt:lpwstr>
  </property>
</Properties>
</file>